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ine.Heidenrich\OneDrive - HHS Office of the Secretary\HomeDrive\CERs and CER updates\240 Acute Pain\working docs\"/>
    </mc:Choice>
  </mc:AlternateContent>
  <bookViews>
    <workbookView xWindow="0" yWindow="0" windowWidth="23040" windowHeight="9192" tabRatio="916"/>
  </bookViews>
  <sheets>
    <sheet name="E-1. KQ1 RCTs" sheetId="2" r:id="rId1"/>
    <sheet name="E-2. KQ1 LTU" sheetId="10" r:id="rId2"/>
    <sheet name="E-3. KQ2 RCTs" sheetId="3" r:id="rId3"/>
    <sheet name="E-4. KQ3 RCTS" sheetId="4" r:id="rId4"/>
    <sheet name="E-5. KQ4 RCTs" sheetId="5" r:id="rId5"/>
    <sheet name="E-6. KQ5 RCTs" sheetId="6" r:id="rId6"/>
    <sheet name="E-7. KQ5 LTU &amp; PRX" sheetId="11" r:id="rId7"/>
    <sheet name="E-8. KQ6 RCTs" sheetId="7" r:id="rId8"/>
    <sheet name="E-9. KQ6 LTU &amp; PRX" sheetId="12" r:id="rId9"/>
    <sheet name="E-10. KQ7 RCTs" sheetId="8" r:id="rId10"/>
    <sheet name="E-11. KQ8 RCTs" sheetId="9" r:id="rId11"/>
  </sheets>
  <definedNames>
    <definedName name="_xlnm._FilterDatabase" localSheetId="0" hidden="1">'E-1. KQ1 RCTs'!$A$2:$AG$41</definedName>
    <definedName name="_xlnm._FilterDatabase" localSheetId="2" hidden="1">'E-3. KQ2 RCTs'!$A$2:$AF$8</definedName>
    <definedName name="_xlnm._FilterDatabase" localSheetId="3" hidden="1">'E-4. KQ3 RCTS'!$A$2:$AR$33</definedName>
    <definedName name="_xlnm._FilterDatabase" localSheetId="5" hidden="1">'E-6. KQ5 RCTs'!$A$2:$AE$52</definedName>
    <definedName name="_xlnm._FilterDatabase" localSheetId="6" hidden="1">'E-7. KQ5 LTU &amp; PRX'!$A$2:$M$7</definedName>
    <definedName name="_xlnm._FilterDatabase" localSheetId="7" hidden="1">'E-8. KQ6 RCTs'!$A$2:$AG$49</definedName>
    <definedName name="_xlnm.Print_Area" localSheetId="0">'E-1. KQ1 RCTs'!$A$1:$AF$42</definedName>
    <definedName name="_xlnm.Print_Area" localSheetId="9">'E-10. KQ7 RCTs'!$A$1:$AE$16</definedName>
    <definedName name="_xlnm.Print_Area" localSheetId="10">'E-11. KQ8 RCTs'!$A$1:$AE$7</definedName>
    <definedName name="_xlnm.Print_Area" localSheetId="1">'E-2. KQ1 LTU'!$A$1:$L$6</definedName>
    <definedName name="_xlnm.Print_Area" localSheetId="2">'E-3. KQ2 RCTs'!$A$1:$AE$9</definedName>
    <definedName name="_xlnm.Print_Area" localSheetId="3">'E-4. KQ3 RCTS'!$A$1:$AE$33</definedName>
    <definedName name="_xlnm.Print_Area" localSheetId="4">'E-5. KQ4 RCTs'!$A$1:$AE$6</definedName>
    <definedName name="_xlnm.Print_Area" localSheetId="5">'E-6. KQ5 RCTs'!$A$1:$AE$53</definedName>
    <definedName name="_xlnm.Print_Area" localSheetId="6">'E-7. KQ5 LTU &amp; PRX'!$A$1:$L$8</definedName>
    <definedName name="_xlnm.Print_Area" localSheetId="7">'E-8. KQ6 RCTs'!$A$1:$AE$50</definedName>
    <definedName name="_xlnm.Print_Area" localSheetId="8">'E-9. KQ6 LTU &amp; PRX'!$A$1:$L$6</definedName>
    <definedName name="_xlnm.Print_Titles" localSheetId="0">'E-1. KQ1 RCTs'!$A:$A,'E-1. KQ1 RCTs'!$1:$2</definedName>
    <definedName name="_xlnm.Print_Titles" localSheetId="9">'E-10. KQ7 RCTs'!$A:$A,'E-10. KQ7 RCTs'!$1:$2</definedName>
    <definedName name="_xlnm.Print_Titles" localSheetId="10">'E-11. KQ8 RCTs'!$A:$A,'E-11. KQ8 RCTs'!$1:$2</definedName>
    <definedName name="_xlnm.Print_Titles" localSheetId="1">'E-2. KQ1 LTU'!$A:$A,'E-2. KQ1 LTU'!$1:$2</definedName>
    <definedName name="_xlnm.Print_Titles" localSheetId="2">'E-3. KQ2 RCTs'!$A:$A,'E-3. KQ2 RCTs'!$1:$2</definedName>
    <definedName name="_xlnm.Print_Titles" localSheetId="3">'E-4. KQ3 RCTS'!$A:$A,'E-4. KQ3 RCTS'!$1:$2</definedName>
    <definedName name="_xlnm.Print_Titles" localSheetId="4">'E-5. KQ4 RCTs'!$A:$A,'E-5. KQ4 RCTs'!$1:$2</definedName>
    <definedName name="_xlnm.Print_Titles" localSheetId="5">'E-6. KQ5 RCTs'!$A:$A,'E-6. KQ5 RCTs'!$1:$2</definedName>
    <definedName name="_xlnm.Print_Titles" localSheetId="6">'E-7. KQ5 LTU &amp; PRX'!$A:$A,'E-7. KQ5 LTU &amp; PRX'!$1:$2</definedName>
    <definedName name="_xlnm.Print_Titles" localSheetId="7">'E-8. KQ6 RCTs'!$A:$A,'E-8. KQ6 RCTs'!$1:$2</definedName>
    <definedName name="_xlnm.Print_Titles" localSheetId="8">'E-9. KQ6 LTU &amp; PRX'!$A:$A,'E-9. KQ6 LTU &amp; PRX'!$1:$2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7" l="1"/>
</calcChain>
</file>

<file path=xl/sharedStrings.xml><?xml version="1.0" encoding="utf-8"?>
<sst xmlns="http://schemas.openxmlformats.org/spreadsheetml/2006/main" count="5836" uniqueCount="2200">
  <si>
    <t>Country</t>
  </si>
  <si>
    <t>Radiculopathy</t>
  </si>
  <si>
    <t>N Randomized</t>
  </si>
  <si>
    <t>N Analyzed</t>
  </si>
  <si>
    <r>
      <t xml:space="preserve">Age
</t>
    </r>
    <r>
      <rPr>
        <b/>
        <sz val="9"/>
        <color rgb="FF000000"/>
        <rFont val="Arial"/>
        <family val="2"/>
      </rPr>
      <t>M</t>
    </r>
    <r>
      <rPr>
        <b/>
        <sz val="9"/>
        <color indexed="8"/>
        <rFont val="Arial"/>
        <family val="2"/>
      </rPr>
      <t>ean</t>
    </r>
  </si>
  <si>
    <t>Pain Duration</t>
  </si>
  <si>
    <t>Serious Adverse Events</t>
  </si>
  <si>
    <t>Adverse Events</t>
  </si>
  <si>
    <t>Withdrawals Due to Adverse Events</t>
  </si>
  <si>
    <t>Quality</t>
  </si>
  <si>
    <t xml:space="preserve">Basmajian, 1989 </t>
  </si>
  <si>
    <t>Outpatient</t>
  </si>
  <si>
    <t>Canada</t>
  </si>
  <si>
    <t>LBP and neck pain</t>
  </si>
  <si>
    <t>Not specified</t>
  </si>
  <si>
    <t>Muscle relaxant vs. NSAID</t>
  </si>
  <si>
    <t>A: Cyclobenzaprine 10 mg daily for 7 to 10 days
B: Diflunisal 1000 mg daily for 7 to 10 days</t>
  </si>
  <si>
    <t>NA</t>
  </si>
  <si>
    <t>87 
A: 43
B: 44</t>
  </si>
  <si>
    <t>NR</t>
  </si>
  <si>
    <t>1 to 2 days</t>
  </si>
  <si>
    <t>7 to 10 days</t>
  </si>
  <si>
    <t>2 days, 4 days, days 7 to 10</t>
  </si>
  <si>
    <t>1 day to &lt;1 week
1 week to &lt;2 weeks</t>
  </si>
  <si>
    <t>A vs. B
Global rating moderate or marked improvement: 30% (13/43) vs. 43% (19/44) on day 2, RR 0.70 (95% CI 0.40 to 1.23); 84% (37/44) vs. 79% (31/390) on days 7 to 10, RR 1.06 (95% CI 0.86 to 1.30)</t>
  </si>
  <si>
    <t>Poor</t>
  </si>
  <si>
    <t>Biondi, 2013</t>
  </si>
  <si>
    <t>U.S.</t>
  </si>
  <si>
    <t>LBP</t>
  </si>
  <si>
    <t>Radiculopathy present</t>
  </si>
  <si>
    <t>Opioid agonist vs. mixed agent</t>
  </si>
  <si>
    <t>A: Oxycodone immediate-release 20 to 30 mg daily, titrated up to 90 mg daily (third quintile range 26.7 to 38.3 mg) for up to 10 days
B: Tapentadol immediate-release 200 to 300 mg daily, titrated up to 600 mg daily (third quintile range 220.5 to 306.3 mg) for up to 10 days</t>
  </si>
  <si>
    <t>A: Up to 135 mg
B: Up to  240 mg</t>
  </si>
  <si>
    <t>664
A: 333
B: 331</t>
  </si>
  <si>
    <t>613
A: 311
B: 302</t>
  </si>
  <si>
    <t>White: 70%%
Black: 24%
Asian: 3%
American Indian/Alaska Native: 1%
Other: 2%</t>
  </si>
  <si>
    <t>Up to 10 days</t>
  </si>
  <si>
    <t>3, 5, and 10 days</t>
  </si>
  <si>
    <t>A vs. B
Pain intensity (mean [SD], Brief Pain Inventory-Short Form 0 to 10 scale): 3.9 (2.41) vs. 4.0 (2.17) at day 10, mean difference -0.10 (95% CI -0.46 to 0.26)
≥30% reduction in pain intensity: 55.7% (166/298) vs. 53.7% (154/287) at day 5, RR 1.04 (95% CI 0.90 to 1.20); 59.4% (177/298) vs. 61.7% (177/287), RR 0.96 (95% CI 0.84 to 1.10) on day 10
≥50% reduction in pain intensity: 31.5% (94/298) vs. 34.1% (98/287) at day 5, RR 0.92 (95% CI 0.73 to 1.16); 46.0% (137/298) vs. 45.3% (130/287) at day 10, RR 1.01 (95% CI 0.85 to 1.21)
Sum of pain intensity differences (least squares mean [SD], sum of differences on 0 to 10 scale through 120 hours): 264.0 (11.22) vs. 264.6 (11.43), p=0.97</t>
  </si>
  <si>
    <t>A vs. B
Global impression "much improved" or "very much improved": 67.9% (205/302) vs. 66.2% (206/311), RR 1.02 (95% CI 0.92 to 1.15)</t>
  </si>
  <si>
    <t>A vs. B
0.9% (3/324) vs. 0.6% (2/321)</t>
  </si>
  <si>
    <t>A vs. B 
Vomiting: 24.7% (80/324) vs. 15.9% (51/321), RR 1.56 (95% CI 1.14 to 2.14)
Nausea: 20.7% (67/324) vs. 15.9% (51/321), RR 1.30 (95% CI 0.94 to 1.81)
Dizziness: 10.5% (34/324) vs. 11.8% (38/321), RR 0.89 (95% CI 0.57 to 1.37)
Somnolence: 6.8% (22/324) vs. 8.1% (26/321), RR 0.84 (95% CI 0.49 to 1.45)
Headache: 6.2% (20/324) vs. 4.4% (14/321), RR 1.42 (95% CI 0.73 to 2.75)
Pruritus: 8.0% (26/324) vs. 8.4% (27/321), RR 0.95 (95% CI 0.57 to 1.60)</t>
  </si>
  <si>
    <t>A vs. B
8.0% (26/324) vs. 6.5% (21/321)</t>
  </si>
  <si>
    <t>Industry</t>
  </si>
  <si>
    <t>Fair</t>
  </si>
  <si>
    <t>Boyles, 1983</t>
  </si>
  <si>
    <t>LBP and thoracic back pain</t>
  </si>
  <si>
    <t>Nonopioid vs. nonopioid</t>
  </si>
  <si>
    <t>A: Carisoprodol 1400 mg per day for 7 days
B: Diazepam 20 mg per day for 7 days</t>
  </si>
  <si>
    <t>80
A: 40
B: 40</t>
  </si>
  <si>
    <t>71
A: 36
B: 35</t>
  </si>
  <si>
    <t>White: 89%
Black: 10%
Other: 1%</t>
  </si>
  <si>
    <t>Excluded</t>
  </si>
  <si>
    <t>Partially excluded (excluded patients with depression and those taking MAOI inhibitors or tricyclic antidepressants)</t>
  </si>
  <si>
    <t>≤7 days</t>
  </si>
  <si>
    <t>7 days</t>
  </si>
  <si>
    <t>1, 2, 3, 4, 5, 6, and 7 days</t>
  </si>
  <si>
    <t>A vs. B
Pain intensity  (mean improvement from baseline [SD NR], 0 to 100 VAS converted to 0 to 10 scale): 4.4 vs. 4.2 at day 5, p=NS; 5.5 vs. 4.6 at day 7, p=NS
Pain slight or none: 52% vs. 39% at day 5, p=NS; 65% vs. 42% at day 7, p=NS</t>
  </si>
  <si>
    <t>A vs. B
Any adverse event: 22.5% (9/40) vs 35.0% (14/40), RR 0.64 (95% CI 0.31 to 1.31)
Central nervous system adverse events: 25.0% (10/40) vs 42.5% (17/40); RR 0.59 (95% CI 0.31 to 1.12)
Drowsy: 10.0% (4/40) vs. 27.5% (11/40)
Dizzy: 10.0% (4/40) vs. 5.0% (2/40)
Headache: 5.0% (2/50) vs. 2.5% (1/40)</t>
  </si>
  <si>
    <t>A vs. B
2.5% (1/40) vs 5.0% (2/40)</t>
  </si>
  <si>
    <t>Brown, 1986</t>
  </si>
  <si>
    <t>Opioid vs. NSAID</t>
  </si>
  <si>
    <t>A: Codeine  plus acetaminophen + codeine 60/600 mg for 1, then 30/300 mg every 4 hours as needed
B: Diflunisal 1000 mg, then 500 mg twice daily
Usual care in both arms included home exercises</t>
  </si>
  <si>
    <t>A: 12 to 36 mg
B: NA</t>
  </si>
  <si>
    <t>47
A: NR
B: NR</t>
  </si>
  <si>
    <t>40
A: 21
B: 19</t>
  </si>
  <si>
    <t>White: 50%
Black: 42.5%
Asian: 5%
Other: 2.5%</t>
  </si>
  <si>
    <t>3.35 (range, 1 to 7)</t>
  </si>
  <si>
    <t>15 days</t>
  </si>
  <si>
    <t>1, 2, 3, 5, 7, 9. 12, and 15 days</t>
  </si>
  <si>
    <t>&lt;1 week
1 week to &lt;2 weeks
2 weeks to &lt;4 weeks</t>
  </si>
  <si>
    <t>A vs. B
Pain intensity (mean [SD NR], 0 to 4 NRS converted to 0 to 10 scale): 2.0 vs. 2.5 at day 5, 2.5 vs. 2.2 at day 7, 0.8 vs. 2.2 at day 12, 2.5 vs. 1.0 at day 15, p=NR</t>
  </si>
  <si>
    <t>A vs. B
Patient acceptance of medications excellent or very good: 42.9% (9/21) vs. 47.4% (9/19)</t>
  </si>
  <si>
    <t>A vs. B
Any adverse event: 23.8% (5/21) vs. 15.8% (3/19), RR 1.51 (95% CI 0.42 to 5.48)
Dizziness: 9.5% (2/21) vs. 5.3% (1/19)
Fatigue: 14.3% (3/21 )vs. 0% (0/19)
Inability to concentrate: 4.8% (1 /21) vs. 0% (0/19)
Impaired vision: 4.8% (1/21) vs. 0% (0/19)
Drowsiness: 4.8% (1 /21) vs. 5.3% (1/19)
Nausea: 9.5% (2/21) vs. 5.3% (1/19)</t>
  </si>
  <si>
    <t>Dehghan, 2014</t>
  </si>
  <si>
    <t>Iran</t>
  </si>
  <si>
    <t>Heat therapy vs. cold therapy vs. usual care</t>
  </si>
  <si>
    <t>A: Heat therapy: Hot water bag twice daily for twenty minutes for 7 days
B: Cold therapy: Ice pack twice daily for twenty minutes for 7 days
C: Usual care: Included naproxen 1000 mg per day for  7 days (all groups)</t>
  </si>
  <si>
    <t>90
A: 30
B: 30
C: 30</t>
  </si>
  <si>
    <t>87
A: 29
B: 29
C: 29</t>
  </si>
  <si>
    <t>Mean 15.76 days (8.37)</t>
  </si>
  <si>
    <t>McGill Pain Questionnaire Overall Pain Score: 12.37 (3.08)</t>
  </si>
  <si>
    <t xml:space="preserve">Baseline, 3 days, 8 days, 15 days </t>
  </si>
  <si>
    <t>1 day to &lt;1 week
1 week to &lt;2 weeks
2 weeks to &lt;4 weeks</t>
  </si>
  <si>
    <t>A vs. B vs. C
McGill Pain Questionnaire, Overall Pain Score (mean [SD], scale unclear): 7.28 (3.18) vs 9.27 (2.67) vs. 9.86 (2.26) at day 3, mean difference -1.99 (95% CI -3.53 to -0.44) for A vs. B and -2.58 (95% CI -4.03 to -1.13) for A vs. C; 3.72 (2.37) vs. 5.10 (2.30) vs. 7.72 (2.51) at day 8, mean difference -1.38 (95% CI -2.61 to -0.15) for A vs. B and -4.00 (95% CI -5.28 to -2.27) for A vs. C; 0.76 (0.38) vs. 2.20 (2.12) vs. 5.59 (2.01) at day 15, mean difference -1.44 (95% CI -2.24 to -0.63) for A vs. B and -4.83 (95% CI -5.59 to -4.07) for A vs. C</t>
  </si>
  <si>
    <t>Erhard, 1994</t>
  </si>
  <si>
    <t>LBP, meeting criteria for extension-mobilization</t>
  </si>
  <si>
    <t>Exercise therapy vs. manipulation</t>
  </si>
  <si>
    <t>A: Exercise therapy: Extension-oriented (McKenzie) exercises, 3 times over 1 week
B: Manipulation: Thrust manipulation and hand-heel rocking once or twice per session, 3 times over 1 week</t>
  </si>
  <si>
    <t>27
A: 12
B: 12</t>
  </si>
  <si>
    <t>24
A: 12
B: 12</t>
  </si>
  <si>
    <t>A: 22 (17) days
B:  20 (23) days</t>
  </si>
  <si>
    <t>Initial Oswestry Score of a subsample of each group
A: 45.3
B: 54.3</t>
  </si>
  <si>
    <t>1 week</t>
  </si>
  <si>
    <t>3 days, 5 days, and 1 month</t>
  </si>
  <si>
    <t>1 day to &lt;1 weeks
≥4 weeks</t>
  </si>
  <si>
    <t>A vs. B
Met criteria for discharge: 16.7% (2/12) vs. 75.0% (9/12) at 1 week, RR 0.22 (95% CI 0.06 to 0.82); not assessed at 1 month due to high attrition</t>
  </si>
  <si>
    <t>A vs. B
Oswestry Disability Index (mean [SD}, 0 to 100 scale): 35 (13) vs. 20 (12) at day 3, mean difference 15.0 (95% CI 4.4 to 25.6); 25 (13) vs. 7 (9) at day 5, mean difference 18.0 (95% CI 8.5 to 27.5)</t>
  </si>
  <si>
    <t>Evans, 1980</t>
  </si>
  <si>
    <t>Nonaspirin NSAID vs. aspirin vs. acetaminophen</t>
  </si>
  <si>
    <t>A: Indomethacin 150 mg for 7 days
B: Mefenamic acid 1500 mg for 7 days
C: Phenylbutazone 300 mg for 7 days
D: Aspirin 3600 mg for 7 days
E: Acetaminophen 4000 mg for 7 days</t>
  </si>
  <si>
    <t>30 (crossover)</t>
  </si>
  <si>
    <t>1 weeks</t>
  </si>
  <si>
    <t>A vs. B vs. C vs. D vs. E
Pain intensity (mean [SD NR], 0 to 3 scale converted to 0 to 10):  5.0 vs. 4.6 vs. 4.8 vs. 4.8 vs. 5.5, p=NS for all comparisons</t>
  </si>
  <si>
    <t>A vs. B vs. C vs. D vs. E
Neurological: 53.3% (16/30) vs. 26.7% (8/30) vs. 26.7% (8/30) vs. vs. 36.7% (11/30) vs. 26.7% (8/30)
Gastro-intestinal: 26.7% (8/30) vs. 20.0% (6/30) vs. 20.0% (6/30) vs. 40.0% (12/30) vs. 26.7% (8/30)
Allergic: 6.7% (2/30) vs. 6.7% (2/30) vs. 0% (0/30) vs. vs. 3.3% (1/30) vs. 0% (0/30)</t>
  </si>
  <si>
    <t>A vs. B vs. C vs. D vs. E
Took fewer than prescribed tablets due to side effects: 46.7% (14/30) vs. 6.7% (2/30) vs. 3.3% (1/30) vs. 33.3% (10/30) vs. 13.3% (4/30)</t>
  </si>
  <si>
    <t>Friedman, 2015</t>
  </si>
  <si>
    <t>ED</t>
  </si>
  <si>
    <t>Opioids vs. muscle relaxant</t>
  </si>
  <si>
    <t>A: Oxycodone + acetaminophen: 5/325 mg 1 to 2 tabs every 8 hours as needed (60 tabs dispensed)
B:  Cyclobenzaprine: 5 mg 1 to 2 tabs every 8 hours as needed (60 tabs dispensed)</t>
  </si>
  <si>
    <t>A: Up to 45 mg
B: NA</t>
  </si>
  <si>
    <t>216
A: 108
B: 108</t>
  </si>
  <si>
    <t>60 tabs given</t>
  </si>
  <si>
    <t>1 week and 3 months</t>
  </si>
  <si>
    <t>1 week to &lt;2 weeks
≥ 4 weeks</t>
  </si>
  <si>
    <t>A vs. B
Worst pain in 24 hours mild or none: 65% (70/108) vs. 60% (65/108) at 1 week, RR 1.08 (95% CI 0.88 to 1.32); 81% (87/108) vs. 75% (81/108) at 3 months, RR 1.07 (955 CI 0.93 to 1.24)</t>
  </si>
  <si>
    <t>A vs. B
Roland Morris Disability Questionnaire score improved ≥5 points: 11.1% (12/108) vs. 10.1% (11/108) at 1 week, ARD 0.9% (95% CI -2.1 to 3.9)
Roland Morris Disability Questionnaire score (mean [SD], 0 to 24 scale): 7.8 (8.5) vs. 8.2 (8.5) at 1 week, mean difference -0.4 (95% CI -2.7 to 1.2); 4.6 (7.7) vs. 4.5 (7.7) at 3 months, mean difference 0.2 (95% CI -0.9 to 2.2) 
Return to usual activities (median [IQR], days): 4 (3 to &gt;7) vs. 4 (3 to &gt;7)
Return to work (median [IQR]. days): 2 (1 to 4) vs. 3 (2 to 4)</t>
  </si>
  <si>
    <t>A vs. B
Any adverse event: 40% (43/108) vs. 33% (36/108), RR 1.19 (95% CI 0.84 to 1.70)
Drowsiness: 15% (16/108) vs. 7% (7/108), RR 2.29 (95% CI 0.98 to 5.33)
Dizziness: 15% (16/108) vs. 3% (3/108), RR 5.33 (95% CI 1.60 to 17.78)
Stomach irritation: 6% (7/108) vs. 6% (7/108)
Nausea or vomiting: 18% (19/108) vs. 4% (4/108), RR 4.75 (95% CI 1.67 to 13.50)</t>
  </si>
  <si>
    <t>Good</t>
  </si>
  <si>
    <t>Gilbert, 1985</t>
  </si>
  <si>
    <t>With or without radiculopathy  (30.6% radiculopathy)</t>
  </si>
  <si>
    <t>Exercise therapy vs. bed rest vs. usual care</t>
  </si>
  <si>
    <t>A: Exercise therapy: Isometric flexion exercises taught by physiotherapist to perform three times daily; 20 minutes educational presentation and handout 
B: Bed rest: Told to stay in bed for at least four days with written instructions depicting appropriate positions
C: Usual care: Patients received same analgesics as other groups, no other treatment or instruction</t>
  </si>
  <si>
    <t>Number randomized to each group not reported</t>
  </si>
  <si>
    <t>187
A: 62
B: 60
C: 65</t>
  </si>
  <si>
    <t xml:space="preserve">Unclear; around 5 to 6 days </t>
  </si>
  <si>
    <t>2.39 (0.74)</t>
  </si>
  <si>
    <t>12 weeks</t>
  </si>
  <si>
    <t>10 days, 6 weeks, 12 weeks, 1 year</t>
  </si>
  <si>
    <t>A vs. B vs. C
Sum of pain intensity scores (mean [SD], sum of pain scores through 10 days, scale unclear): 25.94 (7.47) vs. 24.15 (7.12) vs. 22.88 (5.88), mean difference 1.79 (95% CI -1.30 to 4.88) for A vs. B, 3.06 (95% CI 0.25 to 5.87) for A vs. C, and 1.27 (95% CI -1.38 to 3.93) for B vs. C
Present pain none or mild: 45.0% (27/60) vs. 35.7% (20/56) vs. 43.1% (25/58) at 6 weeks, RR 1.26 (95% CI 0.80 to 1.97) for A vs. B, RR 1.04 (95% CI 0.69 to 1.57) for A vs. C, RR 0.83 (95% CI 0.52 to 1.31) for B vs. C; 26.7% (16/60) vs. 23.2% (13/56) vs. 29.3% (17/58) at 12 weeks, RR 1.15 (95% CI 0.61 to 2.17) for A vs. B, RR 0.91 (95% CI 0.51 to 1.62) for A vs. C, and RR 0.79 (95% CI 0.43 to 1.48) for B vs. C; 42.4% (25/59) vs. 39.6% (21/53) vs. 35.2% (19/54) at 1 year, RR 1.05 (95% CI 0.67 to 1.64) for A vs. B, RR 1.18 (95% CI 0.74 to 1.89) for A vs. C, and RR 1.13 (95% CI 0.69 to 1.84) for B vs. C</t>
  </si>
  <si>
    <t>A vs. B vs. C
Sum of activity scores (mean [SD], sum of activity scores through 10 days, scale unclear [lower scores indicate better result]): 21.34 (9.22) vs. 24.34 (10.04) vs. 20.90 (8.46), mean difference -3.00 (95% CI -7.11 to 1.11) for A vs. B, 0.44 (95% CI -3.29 to 4.17) for A vs. C, and 3.44 (95% CI -0.34 to 7.22) for B vs. C
Restriction none or mild: 78.3% (47/60) vs. 71.4% (40/56) vs. 79.3% (46/58) at 6 weeks, RR 1.10 (95% CI 0.89 to 1.36) for A vs. B, RR 0.99 (95% CI 0.82 to 1.19) for A vs. C, and RR 0.90 (95% CI 0.73 to 1.11) for B vs. C; 24.2% (15/62) vs. 37.5% (21/56) vs. 34.5% (20/58) at 12 weeks, RR 0.65 (95% CI 0.37 to 1.12) for A vs. B, RR 0.70 (95% CI 0.40 to 1.24) for A vs. C, and RR 1.09 (95% CI 0.67 to 1.78) for B vs. C
Restriction none: 62.7% (37/59) vs. 50.9% (27/53) vs. 57.4% (31/54) at 1 year, RR 1.23 (95% CI 0.89 to 1.71) for A vs. B, 1.09 (95% CI 0.81 to 1.48) for A vs. C, and 0.89 (95% CI 0.63 to 1.26) for B vs. C</t>
  </si>
  <si>
    <t xml:space="preserve">Glover, 1974 </t>
  </si>
  <si>
    <t>Outpatient (occupational health setting)</t>
  </si>
  <si>
    <t>U.K.</t>
  </si>
  <si>
    <t>Manipulation vs. sham therapy</t>
  </si>
  <si>
    <t>A: Manipulation: One 15 minute manipulation session + 4 15 minute sham diathermy sessions
B: Sham therapy: Sham diathermy, five 15 minute sessions</t>
  </si>
  <si>
    <t>84
A: 43
B: 41</t>
  </si>
  <si>
    <t>52% &lt;7 days, 48% ≥7 days</t>
  </si>
  <si>
    <t>1 session (active treatment)</t>
  </si>
  <si>
    <t>3 days, 7 days</t>
  </si>
  <si>
    <t>A vs. B 
% pain relief: 50% vs. 56% at day 3, p&gt;0.05; 75% vs. 80% at day 7, p&gt;0.05 (results similar for patients with 1st pain episode or 2 or more pain episodes)</t>
  </si>
  <si>
    <t>Hackett, 1988</t>
  </si>
  <si>
    <t>Electroacupuncture vs. acetaminophen</t>
  </si>
  <si>
    <t>A: Electroacupuncture: Two 15 minutes treatments plus placebo tablet
B: Acetaminophen: Every 4 hours (dose not reported) + placebo electroacupuncture (no current)</t>
  </si>
  <si>
    <t>41
A: NR
B: NR</t>
  </si>
  <si>
    <t>Mean NR, 16 to 60 years by inclusion criteria</t>
  </si>
  <si>
    <t>&lt;3 days</t>
  </si>
  <si>
    <t>4 days</t>
  </si>
  <si>
    <t>1, 2, and 6 weeks</t>
  </si>
  <si>
    <t>&lt;1 day
1 week to &lt;2 weeks
2 weeks to &lt;3 weeks
≥4 weeks</t>
  </si>
  <si>
    <t>A vs. B
Pain intensity (mean [SD NR], 0 to 100 VAS converted to 0 to 10): 2.32 vs. 2.34 at 1 week, p=NS; 1.83 vs. 2.20 at 2 weeks, p=NS; 0.33 vs. 1.37 at 6 weeks, p&lt;0.05</t>
  </si>
  <si>
    <t xml:space="preserve">A vs. B
Mobility Score (mean [SD NR], 0 to 100 VAS): 26.5 vs. 25.2 at week 1, p=NS; 17.8 vs. 17.0 at week 2, p=NS, 1.9 vs. 15.8 at week 6, p&lt;0.05 </t>
  </si>
  <si>
    <t>Hadler, 1987</t>
  </si>
  <si>
    <t>Manipulation vs. mobilization</t>
  </si>
  <si>
    <t>A: Spinal mobilization: Single session
B: Spinal manipulation: Single session</t>
  </si>
  <si>
    <t>57
A: NR
B: NR</t>
  </si>
  <si>
    <t>54
A: 28
B: 26</t>
  </si>
  <si>
    <t>20 to 29: 44%
30 to 40: 56%</t>
  </si>
  <si>
    <t>≤2 weeks: 48%
2 to 4 weeks: 52%</t>
  </si>
  <si>
    <t>1 session</t>
  </si>
  <si>
    <t>3, 6, 9, and 12 days</t>
  </si>
  <si>
    <t>1 day to 1 week
1 week to &lt;2 weeks</t>
  </si>
  <si>
    <t>A vs. B
Back feels "much better": 14.3% (4/28) vs. 19.2% (5/26), RR 0.74 (95% CI 0.22 to 2.47)</t>
  </si>
  <si>
    <t>Hallegraeff, 2009</t>
  </si>
  <si>
    <t xml:space="preserve">The Netherlands </t>
  </si>
  <si>
    <t>Manipulation vs. usual care</t>
  </si>
  <si>
    <t>A: Manipulation: Four high velocity low amplitude treatments over the course of 2 and a half weeks plus usual care light exercise
B: Usual care: 5 minutes twice per day of low intensity, low load endurance exercises</t>
  </si>
  <si>
    <t>64
A: 31
B: 33</t>
  </si>
  <si>
    <t>1 week: 31% (20/64)
2 weeks: 22% (14/64)
3 weeks: 16% (10/64)
3-4 weeks: 31% (20/64)</t>
  </si>
  <si>
    <t>A. 4.27 (1.84) 
B. 5.40 (1.75)</t>
  </si>
  <si>
    <t>2.5 weeks</t>
  </si>
  <si>
    <t>2 weeks to &lt;4 weeks</t>
  </si>
  <si>
    <t>A vs. B
Pain intensity (mean [SD], 0 to 100 VAS converted to 0 to 10 scale): 1.90 (1.69) vs. 2.48 (2.01) at week 2.5; mean difference: -0.58 (95% CI -1.51 to 0.35)</t>
  </si>
  <si>
    <t>A vs. B
Oswestry Disability Index (mean [SD], 0 to 50 scale): 0.14 (0.17) vs. 0.14 (0.12) at week 2.5, p=0.38</t>
  </si>
  <si>
    <t>1 patient in experimental group discontinued due to increased pain</t>
  </si>
  <si>
    <t>Hancock, 2007</t>
  </si>
  <si>
    <t>Australia</t>
  </si>
  <si>
    <t>Patients with nerve root compromise excluded</t>
  </si>
  <si>
    <t>Manipulation vs. NSAID vs. no treatment</t>
  </si>
  <si>
    <t>Trial analyzed as 2 x 2 factorial design
A: Manipulation: 12 treatments for 4 weeks, plus placebo medication
B: Diclofenac: 100 mg daily plus detuned (inactive) pulsed ultrasound
C: Manipulation plus diclofenac
D: No treatment: Placebo diclofenac and detuned ultrasound</t>
  </si>
  <si>
    <t>240
A: 60
B: 60
C: 60
D: 59</t>
  </si>
  <si>
    <t>239
A: 60
B: 59
C: 60
D: 60</t>
  </si>
  <si>
    <t>9.1 (9.45)</t>
  </si>
  <si>
    <t>6.55 (1.65)</t>
  </si>
  <si>
    <t>4 weeks</t>
  </si>
  <si>
    <t>1, 2, 4, and 12 weeks</t>
  </si>
  <si>
    <t>1 week to &lt;2 weeks
2 weeks to &lt;4 weeks
≥ 4 weeks</t>
  </si>
  <si>
    <t>Manipulation vs. diclofenac
Pain intensity (mean difference in change from baseline versus placebo  [95% CI], 0 to 10 NRS): 0.2 (-0.3 to 0.7) vs. -0.2 (-0.7 to 0.3) at week 1, 0.4 (-1.0 to 0.1) vs. -0.1 (-0.7 to 0.4) at week 2, -0.2 (-0.7 to 0.3) vs. -0.1 (-0.6 to 0.4) at week 4, -0.2 (-0.7 to 0.3) vs. 0.0 (-0.5 to 0.4) at week 12
Time to pain score of 0 or 1 (relative to placebo) : HR 1.01 (95% CI 0.77 to 1.31) vs. HR 1.09 (95% CI 0.84 to 1.42)</t>
  </si>
  <si>
    <t>Manipulation vs. diclofenac
Patient-specific function scale (mean difference in change from baseline versus placebo [95% CI], 0 to 10 scale): 0.1 (-0.5 to 0.7) vs. 0.1 (-0.4 to 0.7) at week 1, 0.4 (-0.2 to 0.9) vs. 0.2 (-0.4 to 0.7) at week 2; 0.4 (-0.1 to 0.8) vs. 0.2 (-0.3 to 0.6) at week 4; -0.2 (-0.3 to 0.6) vs. 0.0 (-0.4 to 0.4) at week 12
Roland Morris Disability Questionnaire (mean difference in change from baseline versus placebo [95% CI], 0 to 24 scale): -0.7 (-2.1 to 0.6) vs. 0.5 (-0.8 to 1.8) at week 1, -1.4 (-2.7 to 0.1) vs. -0.6 (-1.9 to 0.8) at week 2, -1.0 (-2.1 to 0.1) vs. -0.7 (-1.8 to 0.4) at week 4, -0.5 (-1.7 to 0.7) vs. -0.1 (-1.3 to 1.1) at week 12</t>
  </si>
  <si>
    <t>Manipulation vs. diclofenac
Global perceived effect (mean difference in change from baseline versus placebo [95% CI], -5 to 5 scale): -0.1 (-0.5 to 0.4) vs. -0.3 (-0.7 to 0.2) at week 1, 0.4 (0.0 to 0.8) vs. 0.1 (-0.3 to 0.6) at week 2, 0.2 (-0.1 to 0.6) vs. 0.0 (-0.3 to 0.3) at week 4, 0.3 (-0.1 to 0.6) vs. 0.1 (-0.3 to 0.4) at week 12</t>
  </si>
  <si>
    <t>Government</t>
  </si>
  <si>
    <t>Hasegawa, 2014</t>
  </si>
  <si>
    <t>Brazil</t>
  </si>
  <si>
    <t>Acupuncture vs. sham acupuncture</t>
  </si>
  <si>
    <t>A: Acupuncture: Yamamoto's new scalp acupuncture, 5 30-minute acupuncture sessions (20 minute treatment) over 28 days
B: Sham  acupuncture: 5 30-minute sessions using the handle to acupoints to simulate acupuncture without penetrating skin
Usual care in both groups included diclofenac 50 mg every 8 hours</t>
  </si>
  <si>
    <t>White: 59%
Other: 41%</t>
  </si>
  <si>
    <t>6.62 (1.42)</t>
  </si>
  <si>
    <t>28 days</t>
  </si>
  <si>
    <t>3, 7, 14, 21, and 28 days</t>
  </si>
  <si>
    <t>1 day to &lt;1 week
1 week to &lt;2 weeks
2 weeks to &lt;4 weeks
≥ 4 weeks</t>
  </si>
  <si>
    <t>A vs. B
Pain intensity prior to acupuncture session (mean [SD], VAS 0 to10 scale): 4.63 (2.23) vs. 5.13 (2.21) on day 3, mean difference: –0.5 (95% CI –1.49 to 0.49); 3.83 (2.61) vs. 4.40 (2.09) on day 7, mean difference: –0.57 (95% CI –1.62 to 0.48); 2.49 (2.40) vs. 4.18 (2.52) on day 21, mean difference: –1.69 (95% CI –2.79 to –0.59); 1.98 (2.12) vs. 3.38 (2.26) on day 28, mean difference: –1.40 (95% CI –2.38 to –0.42)</t>
  </si>
  <si>
    <t>A vs. B 
Roland Morris Disability Questionnaire (mean [SD], 0 to 24 scale): 10.30 (5.40) vs. 12.40 (4.50) at day 3, mean difference: -2.10 (95% CI -4.31 to 0.11); 8.10 (5.50) vs. 10.20 (5.30) at day 7, mean difference: -2.1 (-4.50 to 0.30), p=0.09; 5.30 (4.60) vs. 8.90 (5.2) at day 14, mean difference: -3.60 (95% CI -5.78 to -1.41); 4.40 (4.40) vs. 8.50 (6.20) at day 21, mean difference: –4.10 (95% CI  –6.49 to  –1.71); 4.10 (4.40) vs. 8.50 (6.20) at day 28, mean difference: -4.40 (95% CI -6.79 to -2.01)</t>
  </si>
  <si>
    <t>A vs. B
SF-36 Domain Scores (mean [SD], 0 to 100 scale) at day 28
Functional capacity: 84.00 (19.80) vs. 70.90 (22.50), mean difference: 13.10 (95% CI 3.67 to 22.53)
Limitation in physical aspects: 78.8 (31.8) vs. 55.8 (38.3), mean difference: 23.00 (95% CI 7.33 to 38.67)
Pain: 67.80 (26.10) vs. 56.50 (23.40), mean difference: 11.30 (95% CI 0.27 to 22.33) 
General health status: 69.00 (22.90) vs. 63.40 (22.60), mean difference: 5.60 (95% CI -4.91 to 16.107) 
Vitality: 69.60 (23.20) vs. 58.80 (24.00), mean difference: 10.80 (95% CI 0.293 to 21.31)
Social aspects: 89.70 (17.40) vs. 82.50 (25.90), mean difference: 7.20 (95% CI -2.62 to 17.02) 
Emotional aspects: 81.70 (30.10) vs. 76.70 (36.40), mean difference: 5.00 (95% CI -9.87 to 19.87) 
Mental health: 66.40 (22.50) vs. 65.20 (22.80), mean difference: 1.20 (95% CI -8.88 to 11.28)</t>
  </si>
  <si>
    <t>A vs. B
Medication use (mean [SD], number of pills): 1.5 (2.6) vs. 2.6 (2.8) on day 3, p=0.004; 1.9 (3.6) vs. 4.2 (4.7) on day 7, p=0.004; 1.3 (3.1) vs. 3.3 (6.0) on day 14, p=0.004; 1.2 (2,8) vs. 3.7 (5.2) on day 21, p=0.004; 1.1 (2.7) vs. 2.3 (3.9) on day 28, p=0.004</t>
  </si>
  <si>
    <t>A vs. B
0% (0/40) vs. 0% (0/40)</t>
  </si>
  <si>
    <t>A vs. B
Any adverse event: 0% (0/40) vs. 0% (0/40)</t>
  </si>
  <si>
    <t>Hennies, 1981</t>
  </si>
  <si>
    <t>Germany</t>
  </si>
  <si>
    <t>Muscle relaxant vs. benzodiazepine</t>
  </si>
  <si>
    <t>A: Tizanidine: 12 mg daily for 7 days
B: Diazepam: 12 to 30 mg daily for 7 days</t>
  </si>
  <si>
    <t>30
A: 15
B: 15</t>
  </si>
  <si>
    <t>Narratively described as present for several weeks</t>
  </si>
  <si>
    <t>3 and 7 days</t>
  </si>
  <si>
    <t>&lt;1 week
1 week to &lt;2 weeks</t>
  </si>
  <si>
    <t>A vs. B
Pain intensity (mean [SD NR], 0 to 3 categorical scale converted to 0 to 10 scale)
4.3 vs. 5.7 at 3 days, p=NR; 2.0 vs. 3.7 at 7 days, p=NR
Pain improved: 86.7% (13/15) vs. 53.3% (8/15) at day 3, RR 1.62 (95% CI 0.97 to 2.72); 92.9% (13/14) vs. 73.3% (11/15) at day 7, RR 1.27 (95% CI 0.90 to 1.78)</t>
  </si>
  <si>
    <t>A vs. B
Daily living activities score (mean [SD NR], scale unclear): 0.4 vs 0.8 at day 7, p=NR</t>
  </si>
  <si>
    <t>None reported</t>
  </si>
  <si>
    <t>A vs B
Any adverse event: 7.6% (1/15) vs 0% (0/15); RR 3.00 (95% CI 0.13 to 68)</t>
  </si>
  <si>
    <t>7.6% (1/15) vs 0% (0/15); RR 3.00 (95% CI 0.13 to 68)</t>
  </si>
  <si>
    <t>Hofstee, 2002</t>
  </si>
  <si>
    <t>Exercise vs. bed rest vs. remain active</t>
  </si>
  <si>
    <t>A: Exercise therapy: Instruction and advice, segmental mobilization, disc unloading and loading, and hydrotherapy; 2 sessions each week for 4 to 8 weeks
B: Bed rest: Remain in bed for 7 days except to use bathroom and shower 
C: Remain active: Continue usual activities, adjusted according to pain</t>
  </si>
  <si>
    <t>250
A: 83
B: 84
C: 83</t>
  </si>
  <si>
    <t>245
A: 80
B: 82
C: 83</t>
  </si>
  <si>
    <t>LBP: 3.8 weeks
Sciatica: 2 weeks</t>
  </si>
  <si>
    <t>6.24 (2.00)</t>
  </si>
  <si>
    <t>4 to 8 weeks (exercise); 7 days (bed rest)</t>
  </si>
  <si>
    <t>1, 2, and 6 months</t>
  </si>
  <si>
    <t>≥ 4 weeks</t>
  </si>
  <si>
    <t>A vs. B vs. C
Pain intensity (mean change from baseline [SD NR], 0 to 100 scale converted to 0 to 10 scale): 2.42 vs. 2.59 vs. 2.34 at 1 month, mean difference 0.08 (95% CI -0.82 to 0.98) for A vs. C and 0.25 (95% CI -0.64 to 1.14) for B vs. C; 4.68 vs. 4.82 vs. 4.78 at 6 months, mean difference-0.10 (95% CI -1.00 to 0.80) for A vs. C and 0.05 (95% CI 0.84 to 0.93) for B vs. C</t>
  </si>
  <si>
    <t>A vs. B vs. C
Quebec Disability Scale (mean change from baseline [SD NR], 0 to 100 scale): 15.7 vs. 11.4 vs. 16.2 at 1 month, mean difference -0.5 (95% CI -6.3 to 5.3) for A vs. C and -4.8 (95% CI -10.6 to 0.9) for B vs. C; 34.6 vs. 32.7 vs. 35.4 at 6 months, mean difference -0.7 (95% CI -8.4 to 6.9) for A vs. C and -2.7 (95% CI -10.2 to 4.8) for B vs. C</t>
  </si>
  <si>
    <t>A vs. B vs. C
Treatment failure (pain intolerable and patient requested surgery): 2% vs. 6% vs. 7% at 1 month, OR 0.3 (95%0.1 to 1.6) for A vs. C and OR 0.8 (95% CI 0.2 to 2.8) for B vs. C; 13% vs. 19% vs. 12% at 2 months, OR 1.1 (95% CI 0.7 to 2.8) for A vs. C and 1.7 (95% CI 0.7 to 4.0) for B vs. C; 23% vs. 25% vs. 17% at 6 months; OR 1.5 95% CI 0.7 to 3.2) for A vs. C and 1.6 (95% CI 0.8 to 3.5) for B vs. C</t>
  </si>
  <si>
    <t>One patient developed cauda equina syndrome and another a pulmonary embolism during bed rest at home</t>
  </si>
  <si>
    <t>Ten patients developed complaints of new sciatica during the follow-up period after remission of their first attack of sciatica (not reported by group).</t>
  </si>
  <si>
    <t>Hoiriis, 2004</t>
  </si>
  <si>
    <t>Manipulation vs. muscle relaxants vs. sham treatment/placebo</t>
  </si>
  <si>
    <t>A: Manipulation: Chiropractic adjustment + oral placebo, 8 visits over 2 weeks
B: Muscle relaxants: Cyclobenzaprine, Carisoprodol or methocarbamol + sham chiropractic adjustment (patient positioned and hand placed on paravertebral musculature with light pressure)
C: Sham chiropractic adjustment + oral placebo</t>
  </si>
  <si>
    <t>192 (not reported by group)</t>
  </si>
  <si>
    <t>110 
A: 34
B: 36
C: 40</t>
  </si>
  <si>
    <t>3.7 weeks</t>
  </si>
  <si>
    <t>4.24 (1.94)</t>
  </si>
  <si>
    <t>2 weeks</t>
  </si>
  <si>
    <t>2 and 4 weeks</t>
  </si>
  <si>
    <t>2 weeks to &lt;4 weeks
≥4 weeks</t>
  </si>
  <si>
    <t>A vs. B vs. C
Pain intensity (mean [SD], 0 to 10 VAS): 2.44 (2.22) vs. 2.73 (2.15) vs. 3.18 (2.4) at 2 weeks, mean difference -0.74 (95% CI -1.82 to 0.34) for A vs. C, -0.45 (95% CI -1.50 to 0.60) for B vs. C and -0.29 (95% CI -1.33 to 0.75) for A vs. B; 1.71 (1.88) vs. 2.24 (2.23) vs. 2.21 (2.02) at 4 weeks, mean difference -0.50 (95% CI -1.43 to 0.43) for A vs. C, 0.03 (95 % CI -0.94 to 1.00) for B vs. C, -0.53 (95% CI -1.52 to 0.46) for A vs. B</t>
  </si>
  <si>
    <t>A vs. B
Oswestry Low Back Pain Disability Questionnaire (mean, [SD], 0 to 100 scale): 17.02 (13.75) vs 16.99 (12.18) vs. 19.35 (13.70) at 2 weeks, mean difference -2.33 (95% CI -7.95 to 3.29) for A vs C, -2.36 (95% CI -7.65 to 2.93) for B vs. C and 0.03 (95% CI -5.32 to 5.38) for A vs. B; 11.94 (11.93) vs 16.04 (16.12) vs. 16.32 (12.95) at 4 weeks, mean difference -4.38 (95% CI -9.49 to 0.73) for A vs. C, -0.28 (95% CI -6.23 to 5.67) for B vs. C and -4.10 (95% CI -9.95 to 1.75) for A vs. B</t>
  </si>
  <si>
    <t>A vs. B
Modified Zung Self-Rating for Depression Score (mean [SD], 20 to 80 scale): 12.49 (9.39) vs. 12.02 (8.06) vs. 13.83 (8.90) at 2 weeks, mean difference -1.34 (95% CI -5.17 to 2.49) for A vs. C, -1.81 (95% CI -5.33 to 1.71) for B vs. C, and 0.47 (95% CI -3.23 to 4.17) for A vs. B; 11.91 (10.53) vs. 11.73 (9.01) vs. 11.81 (7.37) at 4 weeks, mean difference 0.10 (95% CI -3.62 to 3.82) for A vs. C, -0.08 (95% CI -3.48 to 3.32) for B vs. C, and 0.18 (95% CI -3.89 to 4.25) for A vs. B</t>
  </si>
  <si>
    <t>A vs. B vs. C
Analgesic use (mean [SD], number of tablets): 20.35 (23.44) vs. 18.98 (23.98) vs. 16.51 (23.32) at 2 weeks</t>
  </si>
  <si>
    <t>Hussain, 2013</t>
  </si>
  <si>
    <t>Pakistan</t>
  </si>
  <si>
    <t>Manipulation vs. exercise</t>
  </si>
  <si>
    <t>A: Manipulation: 2 to 3 treatments per week, maximum 12 treatments over 4 weeks
B: Exercise: McKenzie back extension, William flexion, raising head in crook lying position, 10 repetitions of each exercise twice daily for 4 weeks</t>
  </si>
  <si>
    <t>60
A: 30 
B: 30</t>
  </si>
  <si>
    <t>4 weeks*</t>
  </si>
  <si>
    <t>A vs. B
Pain intensity 0 to 2 (0 to 5 scale): 96.7% (29/30) vs. 46.7% (14/30) at 4 weeks, RR 2.07 (95% CI 1.40 to 3.05)</t>
  </si>
  <si>
    <t xml:space="preserve">A vs. B
Oswestry Disability Index (mean [SD NR], scoring unclear): 244 vs. 388 at 4 weeks, p=0.001 
Disability in standing 0 to 2 (0 to 5 scale): 96.7% (28/30) vs. 60.0% (18/30) at 4 weeks, RR 1.56 (95% CI 1.14 to 2.12)
Disability in sleeping 0 to 2 (0 to 5 scale): 96.7% (29/30) vs. 76.7% (23/30) at 4 weeks, RR 1.26 (95% CI 1.02 to 1.55)
Disability in walking 0 to 2 (0 to 5 scale): 93.3% (28/30) vs. 66.7% (20/30) at 4 weeks, RR 1.40 (95% CI 1.07 to 1.83)
Disability in social activity 0 to 2 (0 to 5 scale): 83.3% (25/30) vs. 66.7% (20/30) at 4 weeks, RR 1.25 (95% CI 0.93 to 1.69) </t>
  </si>
  <si>
    <t>Innes, 1998</t>
  </si>
  <si>
    <t>A: Codeine + acetaminophen: 60/600 mg every 4 to 6 hours as needed, maximum 360/3600 mg
B: Ketorolac promethazine: 10 mg every 4 to 6 hours as needed; maximum 40 mg</t>
  </si>
  <si>
    <t>A: Up to 36 mg
B: NA</t>
  </si>
  <si>
    <t>123
A: 60
B: 63</t>
  </si>
  <si>
    <t>113
A: 58
B: 55</t>
  </si>
  <si>
    <t>White: 92%
Other: 8%</t>
  </si>
  <si>
    <t>Excluded patients with asthma, COPD, fracture, dislocation, neurological impairment, or cause of back pain requiring treatment beyond analgesics</t>
  </si>
  <si>
    <t>&lt;72 hours</t>
  </si>
  <si>
    <t>6.74 (1.53)</t>
  </si>
  <si>
    <t>0.5,1, 2, 3, 4, 5, and 6 hours (pain)
1 and 4 days (function)</t>
  </si>
  <si>
    <t xml:space="preserve">&lt;1 day (pain)
1 day to &lt;1 week </t>
  </si>
  <si>
    <t>A vs. B
Pain intensity (mean [SD], 0 to 100 VAS converted to 0 to 10 scale): 5.24 (2.46) vs. 5.25 (2.08) at 4 hours, mean difference -0.01 (95% CI ─0.86 to 0.84); 6.21 (2.32) vs. 6.16 (2.31) at 6 hours, mean difference 0.05 (95% CI -0.81 to 0.91)
Pain relief "a lot" or "complete": 55% (32/58) vs. 53% (29/55) at 4 days (estimates similar when workman's compensation patients removed from analysis)
Sum of pain intensity differences (mean [SD], sum of difference from 0.5 to 6 hours on 0 to 10 scale): -88.4 (79.26) vs. -79.8 (83.66), p=0.51</t>
  </si>
  <si>
    <t>A vs. B
Functional capacity "no impairment" or "mild impairment": 62% (36/58) vs. 67% (37/55) at 4 day</t>
  </si>
  <si>
    <t>A vs. B
Overall rating "very good" or "excellent": 45% (26/58) vs. 48% (26/55)</t>
  </si>
  <si>
    <t>A vs. B
17% (10/59) vs. 3% (2/62), RR 5.25 (95% CI 1.20 to 22.98)</t>
  </si>
  <si>
    <t>A vs. B
Any adverse event: 64% (38/59) vs. 34% (21/62), RR 1.90 (95% CI 1.28 to 2.83)</t>
  </si>
  <si>
    <t>A vs. B
11.9% (7/59) vs. 0% (0/62), p=0.005</t>
  </si>
  <si>
    <t>Juni, 2009</t>
  </si>
  <si>
    <t>ED and outpatient</t>
  </si>
  <si>
    <t>A: Manipulation therapy: High velocity low amplitude thrust, mobilization, and muscle energy technique, up to 5 sessions over 2 weeks (mean 3 sessions)
B: Usual care: Advice, analgesics according to local guidelines</t>
  </si>
  <si>
    <t>104
A: 52
B: 52</t>
  </si>
  <si>
    <t>97
A: 48
B: 49</t>
  </si>
  <si>
    <t>Mean 6.5 days (7.91)</t>
  </si>
  <si>
    <t>7.0 (2.2)</t>
  </si>
  <si>
    <t>Days 1 through 14</t>
  </si>
  <si>
    <t>1 day to &lt;1 week
1 week to &lt;2 weeks
2 weeks to &lt;3 weeks</t>
  </si>
  <si>
    <t>A vs. B
Roland Morris Disability Index (mean [SD], 0 to 24 scale): 5.8 vs. 5.2 at day 14, adjusted mean difference 0.8 (95% CI -1.5 to 3.2)</t>
  </si>
  <si>
    <t>A vs. B
Diclofenac equivalent dose used (mean  difference between groups [95% CI], mg): -23 (-47 to 1) on day 1; -30 (-61 to 1) on day 7; -15 (-41 to 11) on day 14
--No differences in subgroups based on sex, age, occupation (manual vs. non-manual), pain duration (&lt;7 or ≥7 days), pain intensity (&lt;7 or &gt;=7), baseline Roland Morris Disability score (&lt;14 or &gt;=14), or health care setting (ED or primary care)
No use of analgesics at 6 months: 14% (7/50) vs. 8% (4/51), risk difference 6% (95% CI -6% to 18%)</t>
  </si>
  <si>
    <t>A vs. B
4% (2/48)vs 4% (2/49), RR 1.02 (95% CI 0.14 to 6.96)</t>
  </si>
  <si>
    <t>No withdrawals due to adverse events on treatment</t>
  </si>
  <si>
    <t>Kettenmann, 2007</t>
  </si>
  <si>
    <t xml:space="preserve">Outpatient </t>
  </si>
  <si>
    <t>Heat therapy vs. usual care</t>
  </si>
  <si>
    <t>A: Heat therapy: Heat wrap at least 4 hours per day for 4 days
B: Usual care: Analgesics as needed</t>
  </si>
  <si>
    <t>38
A: NR
B: NR</t>
  </si>
  <si>
    <t>NR (narratively described as "acute")</t>
  </si>
  <si>
    <t>Days 1 through 4</t>
  </si>
  <si>
    <t>1 day to &lt;1 week</t>
  </si>
  <si>
    <t>A vs. B
Pain severity (mean [SD], 0 to 100 scale converted to 0 to 10 scale): 3.95 (1.94) vs 5.00 (2.71) at day 1, mean difference -1.05 (95% CI -2.81 to 0.71); 2.70 (2.32) vs 4.70 (2.71) at day 4, mean difference -2.00 (95% CI -38.9 to -1.1)</t>
  </si>
  <si>
    <t>Heat wrap associated with significantly reduced tiredness (p=0.03), better sleep (p=0.05) and increased concentration (p=0.13) at day 4, based on Pain, Sleep, and Stress Questionnaire (data NR)
Woken up at night due to pain: 0% (0/15) vs. 58% (9/15) at day 4, p=0.001</t>
  </si>
  <si>
    <t>A vs. B
Analgesic use (mean [SE], units unclear): 0.9 vs. 1.1 at day 4, p=0.05</t>
  </si>
  <si>
    <t>Liu, 2010</t>
  </si>
  <si>
    <t>China</t>
  </si>
  <si>
    <t>Acupuncture vs. NSAID</t>
  </si>
  <si>
    <t>A: Acupuncture: Major acupoints Yaotongdian, Weizhong, and Ashi (adjunct acupoints also utilized); needles inserted for 30 minutes with manipulation every 10 minutes, once daily for 5 days
B: Diclofenac: 100 mg daily</t>
  </si>
  <si>
    <t>44
A: 24
B: 20</t>
  </si>
  <si>
    <t>6.1 (0.97)</t>
  </si>
  <si>
    <t xml:space="preserve">5 days </t>
  </si>
  <si>
    <t>Day 5</t>
  </si>
  <si>
    <t>A vs. B
Pain intensity (mean [SD], NRS 0 to 10 scale): 2.65 (1.22) vs 3.02 (1.56) at day 5, mean difference -0.37 (95% CI -1.22 to 0.48)</t>
  </si>
  <si>
    <t>A vs. B
Roland Morris  Disability Questionnaire (mean [SD], 0 to 24 scale): 6.45 (2.44) vs 6.25 (2.99) at day 5, mean difference 0.20 (95% CI -1.45 to 1.85)</t>
  </si>
  <si>
    <t>Malmivaara, 1995</t>
  </si>
  <si>
    <t>Finland</t>
  </si>
  <si>
    <t>With or without radiculopathy (13%)</t>
  </si>
  <si>
    <t>A: Exercise: Back mobilization exercises; one session of individualized, physiotherapist-lead instruction; self-led, every other hour during the day, 10 times in each direction for each exercise
B: Bed rest: Bed rest for 2 full days, then return to routine activities as tolerated
C: Remain active: Usual activity as tolerated; avoid bed rest</t>
  </si>
  <si>
    <t>186
A: 52
B: 67
C: 67</t>
  </si>
  <si>
    <t>162
A. 41
B. 59
C. 62</t>
  </si>
  <si>
    <t xml:space="preserve">4.8 days </t>
  </si>
  <si>
    <t>2 days for bed rest, otherwise until pain subsides</t>
  </si>
  <si>
    <t>3 and 12 weeks</t>
  </si>
  <si>
    <t>A vs. B vs. C
Pain intensity (mean [SD NR], 0 to 10 NRS): 3.1 vs. 2.4 vs. 1.9 at 3 weeks, adjusted mean difference 0.9 (95% CI -0.001 to 1.7) for A vs. C and 0.3 (95% CI -0.4 to 0.9) for B vs. C; 1.8 vs. 2.1 vs. 1.3 at 12 weeks, adjusted mean difference 0.2 (95% CI -0.5 to 1.0) for A vs. C and 0.7 (95% CI 0.03 to 1.4) for B vs. C
Duration of pain (mean [SD NR], number of days: 20 vs. 15 vs. 14 at 3 weeks, adjusted mean difference 4.3 (95% CI 0.8 to 7.8) for A vs. C and 3.2 (95% CI 1.3 to 5.0) for B vs. C</t>
  </si>
  <si>
    <t>A vs. B vs. C
Oswestry Disability Index (mean [SD NR], 0 to 100 scale): 18.6 vs. 16.0 vs. 10.0 at 3 weeks, adjusted mean difference 6.6 (95% CI 2.0 to 11.1) for A vs. C and 3.9 (95% CI -0.2 to 8.0) for B vs. C; 10.8 vs. 11.8 vs. 7.4 at 12 weeks, adjusted mean difference 2.6 (95% CI -1.6 to 6.7) for A vs. C and 3.8 (95% CI 0.1 to 7.5) for B vs. C
Sick days (mean [SD NR], days): 5.7 vs. 7.5 vs. 4.1 at 3 weeks, adjusted mean difference 1.8 (95% CI 0.1 to 3.5) for A vs. C and 3.2 (95% CI 1.3 to 5.0) for B vs. C; 7.2 vs. 9.2 vs. 4.7 at 12 weeks, adjusted mean difference 2.5 (95% CI 0.2 to 4.9) for A vs. C and 3.4 (95% CI 0.2 to 6.5) for B vs. C
Ability to work (mean [SD NR], 0 to 10 scale, higher score indicates greater ability to work): 7.2 vs. 6.8 vs. 7.9 at 3 weeks, adjusted mean difference -0.3 (95% CI -1.2 to 0.5) for A vs. C and -0.9 (95% CI -1.8 to 0.02) for B vs. C; 7.8 vs. 7.7 vs. 8.5 at 12 weeks, adjusted mean difference -0.7 (95% CI -5.8 to 4.4) for A vs C and 0.4 (95% CI -4.8 to 5.5) for B vs. C</t>
  </si>
  <si>
    <t>A vs. B vs. C
Health related quality of life index (mean [SD NR], 0 to 1 scale, higher score indicates better quality of life): 0.91 vs. 0.92 vs. 0.94 at 3 weeks, adjusted mean difference -0.02 (95% -0.04 to 0.001) for A vs. C and -0.02 (95% CI -0.04 to 0.002 for B vs. C); 0.95 vs. 0.93 vs. 0.95 at 12 weeks
Satisfaction with treatment (mean [SD NR], 0 to 10 scale, higher score indicates greater satisfaction): 7.7 vs. 7.0 vs. 7.6 at 3 weeks, adjusted mean difference 0.5 (95% CI -0.6 to 1.6) for A vs. C and -0.7 (95% CI -1.8 to 0.4) for B vs. C; 8.1 vs. 7.3 vs. 7.7 at 12 weeks, adjusted mean difference 0.4 (95% CI -0.6 to 1.4) for A vs. C and -0.6 (95% CI -1.6 to 0.4) for B vs. C</t>
  </si>
  <si>
    <t>A vs. B vs. C
Visits to a doctor, costs (mean [SD], dollars): 89 vs. 73 vs. 74 at 12 weeks, p=NS
Visits to a doctor, number of visits (mean [SD]): 2.2 vs. 1.8 vs. 1.7, mean difference 0.5 (95% CI 0.1 to 0.9) for A vs. C and 0.2 (95% CI -0.2 to 0.5) for B vs. C
No differences in visits to a nurse, visits to a physiotherapist, cots of medicine, cots of other services, total cost of health care, home help, or total cost of health care and home help</t>
  </si>
  <si>
    <t>Nadler, 2003a</t>
  </si>
  <si>
    <t>Heat wrap vs. placebo</t>
  </si>
  <si>
    <t>A: Heat therapy: Heat wrap, 8 consecutive hours at night for 3 days
B: Oral placebo tablet</t>
  </si>
  <si>
    <t>67
A: 33
B: 34</t>
  </si>
  <si>
    <t>63
A: 31
B: 32</t>
  </si>
  <si>
    <t>White: 92%
Black: 1%
Other: 7%</t>
  </si>
  <si>
    <t>NR; narratively described as acute</t>
  </si>
  <si>
    <t>5.80 (1.96)</t>
  </si>
  <si>
    <t>3 days</t>
  </si>
  <si>
    <t>Days 2 through 5</t>
  </si>
  <si>
    <t>A vs. B
Pain relief (mean [SD], 0 to 5 scale): 2.36 (2.00) vs. 1.28 (1.36) at day 2, mean difference 1.11 (95% CI 0.25 to 1.97); 2.90 (1.62) vs. 1.60 (1.53) at day 4 to 5, mean difference 1.30 (95% CI 0.51 to 2.09)</t>
  </si>
  <si>
    <t>A vs. B
Roland Morris Disability Questionnaire (mean [SD]): 3.60 (3.90) vs 5.80 (3.96) at day 4, mean difference -2.20 (95% CI -4.18 to -0.22)</t>
  </si>
  <si>
    <t>A vs. B
Sleep quality (mean [SD], 0 to 5 scale, higher score indicates better sleep quality): 2.81 (0.78) vs. 2.42 (0.75) at days 2 to 4, mean difference 0.39 (95% CI 0.01 to 0.77)
Onset of sleep difficulty (mean [SD], 0 to 5 scale, higher score indicates more difficulty getting to sleep): 0.73 (0.78) vs. 1.06 (0.69) at days 2 to 4, mean difference -0.33 (95% CI -0.70 to 0.04)</t>
  </si>
  <si>
    <t>None in either group</t>
  </si>
  <si>
    <t>Narrative report of similar overall AE rates between groups</t>
  </si>
  <si>
    <t>0% (0/33) vs 2.9% (1/34); RR 0.34 (95% CI 0.01 to 8.13)</t>
  </si>
  <si>
    <t>Nadler, 2003b</t>
  </si>
  <si>
    <t>Heat therapy vs. placebo</t>
  </si>
  <si>
    <t>A: Heat therapy: Heat wrap, 8 consecutive hours daily for 3 days
B: Oral placebo tablet</t>
  </si>
  <si>
    <t>191
A: 95
B: 96</t>
  </si>
  <si>
    <t>180
A: 92
B: 88</t>
  </si>
  <si>
    <t>Mean NR; 70% moderate pain; 30% &gt;moderate pain</t>
  </si>
  <si>
    <t>Days 1 through 5</t>
  </si>
  <si>
    <t>A vs. B
Pain relief (mean [SD], 0 to 5 scale): 1.76 (0.96) vs 1.05 (1.04) at day 1, mean difference 0.71 (95% CI 0.41 to 1.00); 2.50 (1.53) vs 1.56 (1.69) at days 4 to 5, mean difference 0.94 (95% CI 0.47 to 1.41)
Pain relief complete: 15.4% vs. 5.5% at day 5, OR 2.89 (p=0.04)</t>
  </si>
  <si>
    <t>A vs. B
Roland Morris Disability Questionnaire (mean [SD NR], 0 to 24 scale): 5.3 vs. 7.4 at day 3, p&lt;0.0002; 4.6 vs. 6.7 at day 5, p&lt;0.001</t>
  </si>
  <si>
    <t>0% (0/92) vs 2.9% (1/90); RR 0.33 (95% CI 0.01 to 7.90)</t>
  </si>
  <si>
    <t>Postacchini, 1988</t>
  </si>
  <si>
    <t>Italy</t>
  </si>
  <si>
    <t>With or without radiculopathy (54%)</t>
  </si>
  <si>
    <t>Manipulation vs. NSAID vs. bed rest vs. placebo</t>
  </si>
  <si>
    <t>A: Manipulation: Daily for 1 week, then twice daily for 2 weeks
B: Diclofenac: Dose not reported, described as "full dosage"
C: Oral placebo</t>
  </si>
  <si>
    <t>99 (46 no radiculopathy and 53 radiculopathy)
A: 35 (17 and 18)
B: 34 (16 and 18)
C: 30 (13 and 17)</t>
  </si>
  <si>
    <t>Unclear; loss to followup not reported by intervention group</t>
  </si>
  <si>
    <t xml:space="preserve">Excluded </t>
  </si>
  <si>
    <t>16 days</t>
  </si>
  <si>
    <t>16.47 (baseline pain NR)</t>
  </si>
  <si>
    <t>3 weeks</t>
  </si>
  <si>
    <t>Baseline, 3 weeks, 2 months, 6 months</t>
  </si>
  <si>
    <t>Foundation</t>
  </si>
  <si>
    <t>Santilli, 2006</t>
  </si>
  <si>
    <t>Radiculopathy with disc protrusion present</t>
  </si>
  <si>
    <t>Manipulation vs. sham manipulation</t>
  </si>
  <si>
    <t>A: Manipulation: Rapid thrusts and specific patterns, 5 days per week, maximum 20 sessions
B: Sham manipulation: Soft muscle pressing similar to manipulation but not following any specific pattern and no rapid thrusts, 5 days per week, maximum 20 sessions</t>
  </si>
  <si>
    <t>102
A: 53
B: 49</t>
  </si>
  <si>
    <t>102
A: 50
B: 48</t>
  </si>
  <si>
    <t>6.4 (0.9)</t>
  </si>
  <si>
    <t>Days 15, 30, 45, 90, 180</t>
  </si>
  <si>
    <t>2 weeks to &lt;4 weeks
≥ 4 weeks</t>
  </si>
  <si>
    <t>A vs. B
Pain intensity, back (mean [SD], 0 to 10 VAS): 4.4 vs 5.6 at day 15, 3.3 vs. 4.6 at day 30, 2.2 vs. 3.3 at day 180; p=NR
Pain intensity, radiating pain (mean [SD], 0 to 10 VAS): 3.6 vs. 4.1 at day 15, 2.2 vs. 3.7 at day 30, 1.3 vs. 2.5 at day 180; p=NR
Reduction in back pain: 86% (44/51) vs. 61% (30/49) at day 15, RR 1.41 (95% CI 1.10 to 1.81); 94% (47/50) vs. 85% (41/48) at day 30, RR 1.10 (95% CI 0.96 to 1.26); 98% (47/48) vs. 94% (45/48) at day 180, RR 1.04 (95% CI 0.96 to 1.14)
Reduction in leg pain: 82% (42/51) vs. 53% (26/49) at day 15, RR 1.55 (95% CI 1.16 to 2.08); 94% (47/50) vs. 77% (37/48) at day 30, RR 1.22 (95% CI 1.03 to 1.44); 100% (48/48) vs. 83% (40/48) at day 180, RR 1.20 (95% CI 1.06 to 1.36)
Back pain free: 0% (0/51) vs. 0% (0/51) at day 15, 6% (3/50) vs. 0% (0/50) at day 30, 28% (15/48) vs. 6% (3/48) at day 180, RR 5.00 (95% CI 1.55 to 16.16) 
Leg pain free: 13% (7/51) vs. 4% (2/49) at day 15, RR 3.36 (95% CI 0.73 to 15.40); 23% (12/50) vs. 12% (6/48) at day 30, RR 1.92 (95% CI 0.78 to 4.71); 55% (29/48) vs. 20% (10/48) at day 180, RR 2.90 (95% CI 1.60 to 5.27)</t>
  </si>
  <si>
    <t>A vs. B
Short-form 36 (mean [SD], 0 to 100 scale, time point unclear); p=NS for all subscales
-Physical functioning: 67.4 (17.9) vs. 60.5 (22.5)
-Role, physical: 31.1 (37.6) vs. 29.1 (37.6)
-Bodily pain: 33.8 (12.5) vs. 31.9 (13.6)
-General health: 53.8 (16.8) vs. 57.5 (20.0)
-Vitality: 57.7 (14.1) vs. 52.1 (16.4)
-Social functioning: 57.8 (13.5) vs. 52.1 (16.4)
-Role, emotional: 44.6 (41.8) vs. 37.4 (42.8)
-Mental health: 73.5 (16.9) vs. 70.2 (14.7)
Kellner Rating Scale (mean [SD], 0 to 23 scale, time point unclear)
-Anxiety: 6.1 (3.6) vs. 6.4 (3.8), p=NS
-Depression: 4.1 (3.1) vs. 4.4 (2.8), p=NS</t>
  </si>
  <si>
    <t>A vs. B
NSAID use (mean [SD], number of days): 1.8 (2.9) vs. 3.7 (7.1), mean difference -1.9 (95% CI -4.0 to 0.2)</t>
  </si>
  <si>
    <t>None</t>
  </si>
  <si>
    <t>Stark, 2014</t>
  </si>
  <si>
    <t>Heat therapy vs. oral placebo</t>
  </si>
  <si>
    <t>A: Heat therapy: Heat wrap (approximately 104 degrees F) for 8 continuous hours
B: Oral placebo</t>
  </si>
  <si>
    <t>51
A: 26
B: 25</t>
  </si>
  <si>
    <t>White: 41%
Black: 6%
Asian: 43%
Other: 10%</t>
  </si>
  <si>
    <t>8 hours</t>
  </si>
  <si>
    <t>2, 4, 6, and 8 hours</t>
  </si>
  <si>
    <t>&lt;1 day</t>
  </si>
  <si>
    <t>A vs. B
Pain relief (mean [SD NR], 0 to 5 scale, higher score=greater relief): 3.2 vs. 1.7 at 8 hours, p&lt;0.001
Total pain relief (mean [SD NR], sum of pain relief scores on 0 to 5 scale from 2 to 8 hours): 22.0 vs. 11.5, p&lt;0.001</t>
  </si>
  <si>
    <t>A vs. B
Global assessment (mean [SD NR], 0 to 5 scale, 5=excellent): 3.4 vs. 1.7, p&lt;0.001
Global assessment good or excellent: 84% (22/26) vs. 16% (4/25), RR 5.29 (95% CI 2.12 to 13.18)</t>
  </si>
  <si>
    <t>A vs. B
Any adverse event: 7.7% (2/26) vs 0% (0/25), RR 4.81 (95% CI 0.24 to 96)</t>
  </si>
  <si>
    <t xml:space="preserve">Tao, 2005 </t>
  </si>
  <si>
    <t>A: Heat therapy: Heat wrap during daytime hours for 3 days
B: Usual care: Minimal education intervention (both groups)</t>
  </si>
  <si>
    <t>43
A: 25
B: 18</t>
  </si>
  <si>
    <t>NR; inclusion criteria required ≥5</t>
  </si>
  <si>
    <t>1, 2, 3, 4, 7, and 14 days</t>
  </si>
  <si>
    <t>A vs. B
Pain intensity (mean change from baseline [SD], 0 to10 NRS): -3.24 vs. -1.61 at day 4, mean difference -1.63 (95% CI -2.99 to -0.28); -3.44 vs. -1.78 at day 7, mean difference -1.66 (95% CI -2.97 to -0.37); -3.85 vs. -2.22 at day 14, mean difference -1.63 (95% CI -2.92 to -0.34)</t>
  </si>
  <si>
    <t>A vs. B
Roland Morris Disability Questionnaire (mean change from baseline [SD], 0 to 24 scale): -2.88 vs. -0.50 at day 4, mean difference -2.38 (95% CI -5.62 to 0.85); -5.32 vs. -0.72 at day 7, mean difference -4.60 (95% CI -8.27 to -0.94); -6.55 vs. -2.53 at day 14, mean difference -4.02 (95% CI -7.82 to -0.24)</t>
  </si>
  <si>
    <t>Underwood, 1998</t>
  </si>
  <si>
    <t>Excluded patients with neurological deficit due to nerve root issue not due to previous episode or another pathology, otherwise not specified</t>
  </si>
  <si>
    <t>Exercise (back school) vs. usual care</t>
  </si>
  <si>
    <t>A: Exercise: Group session (1 to 5 participants) teaching passive extension exercises (McKenzie), duration up to 1 hour, could be repeated once
B: Usual care (not specified)</t>
  </si>
  <si>
    <t>75
A: 35
B: 40</t>
  </si>
  <si>
    <t>67
A: 31
B: 36</t>
  </si>
  <si>
    <t>Mean days: 7.26</t>
  </si>
  <si>
    <t>4.76 (NR)</t>
  </si>
  <si>
    <t>Single session up to one hour</t>
  </si>
  <si>
    <t>Baseline, 1 week, 2 weeks, 4 weeks, 8 weeks, 12 week, 52 weeks</t>
  </si>
  <si>
    <t>1 week to &lt; 2 weeks
2 weeks to &lt; 4 weeks
≥ 4 weeks</t>
  </si>
  <si>
    <t>A vs. B
Pain intensity (mean decrease from baseline [SD NR], 0 to 100 VAS converted to 0 to 10 scale: 1.51 vs. 1.26 at 1 week, mean difference 0.25 (95% CI -0.83 to 1.32); 2.43 vs. 1.98 at 2 weeks, mean difference 0.44 (95% CI -1.05 to 1.93) ; 2.64 vs. 2.70 at 4 weeks, mean difference -0.06 (95% CI -1.48 to 1.36); 3.58 vs. 3.67 at  52 weeks, mean difference -0.09 (95% CI -1.97 to 1.79)
Pain intensity &lt;2.0 on 0 to 10 VAS: 35% (11/31) vs. 28% (10/36) at 1 week, RR 1.28 (95% CI 0.63 to 2.60); 50% (13/26) vs. 30% (10/33) at 2 weeks, RR 1.65 (95% CI 0.87 to 3.14); 65% (20/31) vs. 48% (16/33) at 4 weeks, RR 1.33 (95% CI 0.86 to 2.06); 76% (16/21) vs. 69 (18/26) at 52 weeks, RR 1.10 (95% CI 0.78 to 1.56); 57% (12/21) vs. 44% (11/25) after 1 year, p=0.55</t>
  </si>
  <si>
    <t xml:space="preserve">A vs. B
Oswestry Disability Index (mean decrease from baseline [SD NR], 0 to 100 scale): 8.4 vs. 9.9 at week 1, mean difference -1.5 (95% CI –9.9 to 6.8); 14.1 vs. 18.2 at week 2, mean difference -4.1 (95% CI –14.3 to 6.0) at week 2; 18.6 vs. 24.1 at week 4, mean difference -5.5 (95% CI –15.4 to 4.2); 21.5 vs. 27.6 at week 52, mean difference -6.1 (95% CI -18.0 to 5.8 )
Oswestry Disability Index &lt;20: 71% (23/32) vs. 47% (17/36) at week 1, RR 1.52 (95% CI 1.01 to 2.29); 88% (25/29) vs. 70% (23/33) at week 2, RR 1.24 (95% CI 0.95 to 1.62); 84% (27/32) vs. 78% (29/37) at week 4, RR 1.08 (95% CI 0.86 to 1.35); 96% (22/23) vs. 86% (24/28) at week 52, RR 1.12 (95% CI 0.94 to 1.33) </t>
  </si>
  <si>
    <t>Vas, 2012</t>
  </si>
  <si>
    <t>Spain</t>
  </si>
  <si>
    <t>With or without radiculopathy (60% with radiculopathy)</t>
  </si>
  <si>
    <t>Acupuncture vs. sham acupuncture vs. usual care</t>
  </si>
  <si>
    <t>A: Acupuncture: Needles inserted at traditional Chinese acupoints individualized based on pain characteristics and location, 5 20-minute sessions over 2 weeks
B: Sham acupuncture: Pressure at acupuncture points with a blunted needle, 5 20-minute sessions over 2 weeks
C: Sham acupuncture: Needles inserted at nonspecific acupuncture points, 5 20-minute sessions over 2 weeks
D: Usual care: No acupuncture or sham acupuncture</t>
  </si>
  <si>
    <t>276
A: 68
B: 69
C: 68
D: 70</t>
  </si>
  <si>
    <t>261
A: 64
B: 64
C: 65
D: 68</t>
  </si>
  <si>
    <t>Mean 6 days</t>
  </si>
  <si>
    <t>3 weeks, 3 months, 12 months</t>
  </si>
  <si>
    <t xml:space="preserve">A vs. B vs. C vs. D
Continuing pain: 46.9% (30/64) vs. 70.3% (45/64) vs. 50.8% (33/65) vs. 72.1% (49/68) at 3 weeks, p=0.01 for A vs. B, p=0.79 for A vs. C, and p=0.01 for A vs. D; 9.8% (5/51) vs 21.6% (11/51) vs. 13.8% (8/58) vs. 16.7% (10/60) at 3 months, p=0.17 for A vs. B, p=0.73 for A vs. C, and p=0.44 for A vs. D; 0% (0/ 51) vs 6.1% (3/49) vs. 13.2% (7/53) vs. 0% (0/57) at 12 months, p=0.11 for  A vs. B and p=0.01 for A vs. C
Recurrence of LBP: 5.9% (3/51) vs. 5.9% (3/51) vs. 10.3% (6/48) vs. 10.0% (10/60) at 3 months, p=NS
New episode of LBP: 51.0% (26/51) vs. 51.0% (25/49) vs. 43.4% (23/53) vs. 58.9% (33/56) at 12 months, p=NS </t>
  </si>
  <si>
    <t>A vs. B vs. C vs. D
Medication dose higher: 1.6% (1/64) vs. 1.6% (1/64) vs. 4.6% (3/65) vs. 11.8% (8/68), p=0.03 for A vs. D</t>
  </si>
  <si>
    <t>Pain related to acupuncture:  4.4% (3/68) vs 2.9% (2/69); RR 1.52 (95% CI 0.26 to 8.83)</t>
  </si>
  <si>
    <t>von Heymann, 2013</t>
  </si>
  <si>
    <t>Manipulation vs. NSAID vs. sham/placebo</t>
  </si>
  <si>
    <t>A: Manipulation: High velocity, low amplitude manipulation (1 to 2 sessions) plus placebo diclofenac for 3 days
B: Diclofenac: 50 mg three times per day + sham manipulation (high velocity low amplitude maneuver applied to sacroiliac joint area) for 3 days
C: Sham/placebo: Sham manipulation (1 to 2 sessions) plus placebo diclofenac for 3 days</t>
  </si>
  <si>
    <t>100
A: 38
B: 37
C: 25</t>
  </si>
  <si>
    <t>93
A: 35
B: 36
C: 22</t>
  </si>
  <si>
    <t>Median 
A: 38
B: 38
C: 39</t>
  </si>
  <si>
    <t>Median 
A: 36%
B: 38%
C: 46%</t>
  </si>
  <si>
    <t>5.5 (95%CI: 5.0 to 6.0)</t>
  </si>
  <si>
    <t>7 to 9 days</t>
  </si>
  <si>
    <t>1 week to &lt; 2 weeks</t>
  </si>
  <si>
    <t>A vs. B vs. C
Pain intensity: Results "similar" to Roland Morris Disability Questionnaire, data by randomized group not provided</t>
  </si>
  <si>
    <t>A vs. B vs. C
Roland Morris Disability Questionnaire (mean improvement from baseline [SD], 0 to 24 scale): 7.71 (4.88) vs. 4.75 (4.93) vs. 10 (5) (estimated from graph) at 7 to 9 days, p=0.01 for A vs. B</t>
  </si>
  <si>
    <t>A vs. B vs. C
SF-12 physical component summary score: Results "similar" to Roland Morris Disability Questionnaire, data by randomized group not provided
SF-12 mental component summary score: No difference between A vs B; data not provided</t>
  </si>
  <si>
    <t>A vs. B
Rescue medication (mean [SD], number of tablets): 2.22 (3.73) vs. 6.41 (10.67) vs. NR, p=NS for A vs. B
Time off work (mean [SD], days): 1.24 (1.69) vs. 1.80 (2.10)</t>
  </si>
  <si>
    <t>Vorsanger, 2013</t>
  </si>
  <si>
    <t>LBP due to vertebral compression fracture</t>
  </si>
  <si>
    <t>Opioid agonist versus mixed agent</t>
  </si>
  <si>
    <t>A: Oxycodone immediate-release: 5 to 10 mg every 4 to 6 hours as needed
B: Tapentadol immediate-release:  50 to 75 mg every 4-6 hours as needed</t>
  </si>
  <si>
    <t>A: 30 to 90 mg (quintile 3 midpoint 31 mg)
B: 80 to 180 mg (quintile 3 midpoint 68 mg)</t>
  </si>
  <si>
    <t>87
A: 43
B: 44</t>
  </si>
  <si>
    <t>White:44%
Asian: 33%
Black: 8%
Other: 2% 
Hispanic/Latino: 12%</t>
  </si>
  <si>
    <t>6.5 (1.61)</t>
  </si>
  <si>
    <t>Twice daily for 10 days</t>
  </si>
  <si>
    <t>A vs. B
0% (0/44) vs. 0% (0/43)</t>
  </si>
  <si>
    <t>A vs. B
Any adverse event: 63.6% (28/44) vs. 81.4% (35/43), RR 0.78 (95% CI 0.60 to 1.02)
Nausea: 34.1% (15/44) vs. 44.2% (19/43), RR 0.77 (95% CI 0.45 to 1.31)
Vomiting: 27.3% (12/44) vs. 44.2% (19/43)
Constipation: 2.3% (1/44) vs. 7.0% (3/43)
Dizziness: 18.2% (8/44) vs. 16.3% (7/43)
Somnolence: 9.1% (4/44) vs. 11.6% (5/43)
Headache: 9.1% (4/44) vs. 4.7% (2/43)
Pruritus: 0% (0/44) vs. 7.0% (3/43)</t>
  </si>
  <si>
    <t>A vs. B
4.5% (2/44) vs. 18.6% (8/43), RR 0.24 (95% CI 0.06 to 1.09)</t>
  </si>
  <si>
    <r>
      <t>Setting</t>
    </r>
    <r>
      <rPr>
        <sz val="9"/>
        <color indexed="8"/>
        <rFont val="Arial"/>
        <family val="2"/>
      </rPr>
      <t/>
    </r>
  </si>
  <si>
    <t xml:space="preserve">
Results, Pain</t>
  </si>
  <si>
    <t>Results, Function</t>
  </si>
  <si>
    <t>Results, QOL and Satisfaction with Pain Relief</t>
  </si>
  <si>
    <t>Sponsor</t>
  </si>
  <si>
    <r>
      <t xml:space="preserve">Sex
</t>
    </r>
    <r>
      <rPr>
        <sz val="9"/>
        <color rgb="FF000000"/>
        <rFont val="Arial"/>
        <family val="2"/>
      </rPr>
      <t>% Female</t>
    </r>
  </si>
  <si>
    <t>Borchgrevink, 1998</t>
  </si>
  <si>
    <t>Norway</t>
  </si>
  <si>
    <t>Whiplash neck sprain</t>
  </si>
  <si>
    <t>Cervical collar vs. usual care</t>
  </si>
  <si>
    <t>A: Soft collar immobilization and sick leave for 14 days
B: Usual activity for 14 days</t>
  </si>
  <si>
    <t xml:space="preserve">201
A: 105
B: 96 </t>
  </si>
  <si>
    <t>&lt;14 days</t>
  </si>
  <si>
    <t>3.58 (2.42)</t>
  </si>
  <si>
    <t>14 days, 6 weeks, 6 months</t>
  </si>
  <si>
    <t>A vs. B
Pain during daily activities (mean [SD], 0 to 4 scale): 1.38 (0.39) vs. 1.41 (0.44) at 2 weeks, mean difference -0.03 (95% CI -0.15 to 0.09); 1.48 (0.45) vs. 1.34 (0.47) at 6 months, mean difference 0.14 (95% CI 0.004 to 0.28)</t>
  </si>
  <si>
    <t>A vs. B
Subjective global improvement "less symptoms": 63% (60/96) vs. 66% (54/82)</t>
  </si>
  <si>
    <t>Kujiper, 2009</t>
  </si>
  <si>
    <t xml:space="preserve">Netherlands </t>
  </si>
  <si>
    <t>Cervical radiculopathy</t>
  </si>
  <si>
    <t>Cervical collar vs. exercise vs. no treatment</t>
  </si>
  <si>
    <t>A: Semi-hard cervical collar worn during the day for 3 weeks, weaned to off at 6 weeks.
B: Exercise with focus on mobilizing and stabilizing the cervical spine twice a week for six weeks
C: No treatment (continue with usual activities)</t>
  </si>
  <si>
    <t>205
A:  69
B: 70
C: 66</t>
  </si>
  <si>
    <t>205
A: 69
B: 70
C: 66</t>
  </si>
  <si>
    <t>&lt;1 month</t>
  </si>
  <si>
    <t>6 weeks</t>
  </si>
  <si>
    <t>3 weeks, 6 weeks, 6 months</t>
  </si>
  <si>
    <t>A vs. B vs. C
Neck pain (mean [SD], 0 to 100 VAS converted to 0 to 10 scale): 3.80 (2.84) vs. 4.45 (3.25) vs. 5.50 (3.18) at 3 weeks, mean difference -1.70 (95% CI -2.73 to -0.67) for A vs. C and -0.40 (95% CI -1.30 to 0.50) for B vs. C; 3.10 (2.82) vs. 3.62 (3.10) vs. 5.11 (3.27) at 6 weeks, mean difference -2.01 (95% CI -3.05 vs. -0.97) for A vs. C and  -1.49 (95% CI -2.57 to -0.41) for B vs. C; median 1.00 (IQR 0.00 to 4.00) vs. 2.00 (0.00 to 4.38) vs. 1.00 (0.00 to 5.00) at 6 months
Arm pain (mean [SD], 0 to 100 VAS converted to 0 to 10 scale): 5.03 (2.77) vs. 5.51 (2.64) vs. 5.91 (2.64) at 3 weeks, mean difference -0.88 (95% CI -1.80 to 0.04) for A vs. C and -0.40 (95% CI -1.30 to 0.50) for B vs. C; 3.35 (3.04) vs. 3.60 (3.07) vs. 4.86 (3.18) at 6 weeks, mean difference -1.51 (95% CI -2.57 to -0.45) for A vs. C and -1.26 (95% CI -2.32 to -0.20) for B vs. C; median 1.00 (0.00 to 4.00) vs. 2.00 (0.00 to 4.38) vs. 0.00 (0.00 to 5.00) at 6 months</t>
  </si>
  <si>
    <t>A vs. B vs. C
Neck disability index (mean [SD], 0 to 100 scale): 33.8 (18.7) vs. 34.6 (16.1) vs. 34.3 (18.8) at 3 weeks, mean difference -0.50 (95% CI -6.90 to 5.90) for A vs. C and 0.30 (95% CI 0.30 (95% CI -5.63 to 6.23) for B vs. C; 25.9 (19.1) vs. 27.8 (17.7) vs. 29.9 (20.0) at 6 weeks, mean difference -4.0 (95% CI -10.66 to 2.66) for A vs. C and -2.10 (95% CI -8.50 to 4.30) for B vs. C; median (IQR) 8.0 (0 to 26.0) vs. 10.0 (2.0 to 29.2) vs. 8.0 (0 to 26.) at 6 months</t>
  </si>
  <si>
    <t>Ruiz-Molinero, 2014</t>
  </si>
  <si>
    <t>Ultrasound vs. sham ultrasound</t>
  </si>
  <si>
    <t>A: Ultrasound: Pulsed and continuous, 1 session per day for 10 consecutive days
B: Sham ultrasound: 1 session per day for 10 consecutive days</t>
  </si>
  <si>
    <t>54
A: 27
B: 27</t>
  </si>
  <si>
    <t>Median (IQR)
A: 7.00 (1.90)
B: 7.40 (2.30)</t>
  </si>
  <si>
    <t>10 days</t>
  </si>
  <si>
    <t>10 days, 25 days</t>
  </si>
  <si>
    <t>1 week to &lt;2 weeks
2 weeks to &lt; 4 weeks</t>
  </si>
  <si>
    <t>A vs. B
Pain intensity (mean [SD], 0 to 10 VAS): 3.18 (2.12) vs. 3.01 (1.62) at day 10, mean difference 0.17 (95% CI -0.86 to 1.20); 6.16 (1.89) vs. 5.24 (1.25) at day 25, mean difference: 0.92 (95% CI 0.04 to 1.80)</t>
  </si>
  <si>
    <t>Schnabel, 2004</t>
  </si>
  <si>
    <t>Cervical collar vs. exercise therapy</t>
  </si>
  <si>
    <t>A: Cervical collar (soft), day and night for 1 week
B: Exercise therapy: Mobilization of affected body regions, 2 to 5 face-to-face instruction sessions in first week, 3 sessions daily for 6 weeks</t>
  </si>
  <si>
    <t>200
A: 97
B: 103</t>
  </si>
  <si>
    <t>150
A: 62
B: 88</t>
  </si>
  <si>
    <t>4.55 (2.14)</t>
  </si>
  <si>
    <t>A vs. B
Pain intensity (mean [SD], 0 to 10 VAS): 1.60 (2.15) vs. 1.04 (1.81) at 6 weeks, mean difference 0.56 (p=0.047)</t>
  </si>
  <si>
    <t>A vs. B
Perceived disability for normal activities (mean [SD], 0 to 10 VAS): 1.56 (2.22) vs. 0.92 (1.70) at 6 weeks, mean difference 0.64 (p=0.042)</t>
  </si>
  <si>
    <t>Muncie, 1986</t>
  </si>
  <si>
    <t>Mild to moderate sprain or strain, or low back pain</t>
  </si>
  <si>
    <t>A: Codeine + acetaminophen, 60/650 mg every 4 to 6 hours for up to 7 days
B: Diflunisal, 1,000 mg single dose, then 500 mg twice per day for up to 7 days</t>
  </si>
  <si>
    <t>A: 24 to 36 mg
B: NA</t>
  </si>
  <si>
    <t>42
A: 21
B: 21</t>
  </si>
  <si>
    <t>35
A: 17
B: 18</t>
  </si>
  <si>
    <t>3.3 (0.6)</t>
  </si>
  <si>
    <t>Up to 7 days</t>
  </si>
  <si>
    <t>~7 days</t>
  </si>
  <si>
    <t>1 week to &lt;2 weeks</t>
  </si>
  <si>
    <t>A vs. B
Pain (mean [SD NR], 0 to 4 categorical scale converted to 0 to 10 scale): 3.3 (2.8) vs. 4.0 (3.8), p=NR</t>
  </si>
  <si>
    <t>A vs. B
Limitation of function (mean [SD]), 0 to 4 scale: 1.5 (1.3) vs. 1.9 (1.8), p=NR</t>
  </si>
  <si>
    <t>A vs. B
Any adverse event
65% (11/17) vs. 28% (5/18), p=0.06</t>
  </si>
  <si>
    <t>Nyanzi, 1999</t>
  </si>
  <si>
    <t>ED to outpatient</t>
  </si>
  <si>
    <t>Ankle lateral ligament sprain</t>
  </si>
  <si>
    <t>A: Ultrasound, 0.25 W/cm2 at mark space ratio of 1:4 at 3 MHz, 10 minute sessions daily for 3 days
B: Sham ultrasound, Same as active treatment, but probes disabled</t>
  </si>
  <si>
    <t>58
A: 29
B: 29</t>
  </si>
  <si>
    <t>4.8 (2.5)</t>
  </si>
  <si>
    <t>Day 2, 3, and 14</t>
  </si>
  <si>
    <t>1 day to &lt;1 week
2 weeks to &lt;4 weeks</t>
  </si>
  <si>
    <t>A vs. B
Pain (mean [SD], 0 to 10 VAS): 1.9 (2.5) vs. 2.2 (2.1) at day 3, 0.9 (1.4) vs. 0.7 (1.4) at day 14, p=NR at both time points</t>
  </si>
  <si>
    <t>A vs. B
% body weight in affected leg (SD): 42.8 (5.8) vs. 43.0 (6.0) at day 3, 44.7 (5.6) vs. 45.1 (4.6) at day 14</t>
  </si>
  <si>
    <t>Ordog, 19887</t>
  </si>
  <si>
    <t>Sprain, laceration, fracture, hematoma/contusion</t>
  </si>
  <si>
    <t>TENS vs. sham TENS</t>
  </si>
  <si>
    <t>A: TENS, worn at all times or as needed for pain in area of injury (mean 3 days for both TENS groups combined)
B: TENS plus codeine and acetaminophen; TENS worn at all times or as needed for pain (mean 3 days for both TENS groups combined), in area of injury plus codeine and acetaminophen 30/300 1 to 2 tablets every 4 hours as needed
C: Sham TENS, worn at all times or as needed for pain in area of injury
D: Sham TENS plus codeine and acetaminophen; Sham TENS worn at all times or as needed for pain, in area of injury plus codeine and acetaminophen 30/300 mg 1 to 2 tablets every 4 hours as needed</t>
  </si>
  <si>
    <t>100
A: 25
B: 25
C: 25
D: 25</t>
  </si>
  <si>
    <t>Pregnancy excluded</t>
  </si>
  <si>
    <t>6.9 (2.3)</t>
  </si>
  <si>
    <t>3 to 5 days</t>
  </si>
  <si>
    <t>Baseline, 2 days, 1 month</t>
  </si>
  <si>
    <t>1 day to &lt;1 week
≥4 weeks</t>
  </si>
  <si>
    <t>A vs. B vs. C vs. D
Pain intensity (mean [SD], 0 to 10 NRS): 3.04 (2.6) vs. 3.84 (2.3) vs. 5.48 (2.5) vs. 3.84 (2.38) at 2 days, mean difference -2.44 (95% CI -3.89 to -0.99) for A vs. C and 0.00 (95% CI -1.33 to 1.33) for B vs. D; 0.28 (0.54) vs. 0.52 (0.96) vs. 0.44 (0.65) vs. 0.52 (1.0) at 1 month, mean difference -0.16 (95% CI -0.50 to 0.18) for A vs. C and 0.00 (95% CI -0.56 to 0.56) for B vs. D</t>
  </si>
  <si>
    <t>20% of patients overall reported mild tingling (not reported by group); otherwise not reported</t>
  </si>
  <si>
    <t>Oswal, 2011</t>
  </si>
  <si>
    <t>India</t>
  </si>
  <si>
    <t>Simple long or short-bone fractures treated nonoperatively</t>
  </si>
  <si>
    <t>Yoga relaxation technique vs. usual care</t>
  </si>
  <si>
    <t>A: Yoga relaxation technique (Prana energization), 30 minutes per day for 7 days (training) then twice per day for 3 weeks using CD at home
B: Usual care</t>
  </si>
  <si>
    <t>30
A:15
B:15</t>
  </si>
  <si>
    <t>9.04 (1.31)</t>
  </si>
  <si>
    <t>≥4 weeks</t>
  </si>
  <si>
    <t xml:space="preserve">A vs. B
Pain intensity (mean [SD], 0 to 10 NRS): 0.50 (0.75) vs. 3.73 (1.48) at 4 weeks, mean difference: -3.23 (95% CI -4.13 to -2.32) </t>
  </si>
  <si>
    <t>Pagliara, 1997</t>
  </si>
  <si>
    <t>Strong to moderate musculoskeletal pain due to trauma (joints and/or ligaments)</t>
  </si>
  <si>
    <t>A: Tramadol, 200 mg per day recommended, up to 300 mg per day allowed for 5 to 7 days
Mean mg consumed (SD): 1160
B: Diclofenac, 200 mg per day recommended, up to 300 mg per day allowed for 5 to 7 days
Mean mg consumed (SD): 1200</t>
  </si>
  <si>
    <t>A: 40 to 60 mg
B: NA</t>
  </si>
  <si>
    <t>120
A: 60
B: 60</t>
  </si>
  <si>
    <t>113
A: 56
B: 57</t>
  </si>
  <si>
    <t xml:space="preserve">8.37 (0.09)  </t>
  </si>
  <si>
    <t>5 to 7 days (mean 5.9 days)</t>
  </si>
  <si>
    <t>1, 2, 3, 4, 5, and 6 hours, 2 days, and 5-7 days</t>
  </si>
  <si>
    <t>&lt;1 day
1 day to 1 week</t>
  </si>
  <si>
    <t>A vs. B
Pain intensity (mean [SD], 0 to 100 VAS converted to 0 to 10 scale): 5.7 (1.5) vs. 6.1 (2.2) at 6 hours, mean difference -0.40 (95% CI -1.10 to 0.30); 1.5 vs. 2.5 (2.2) at 5 to 7 days, mean difference -1.0 (95% CI -1.70 to -0.30)</t>
  </si>
  <si>
    <t>Patient rated efficacy (mean [SD], 0 to 100 VAS converted to 0 to 10 scale): 9.02 (1.20) vs. 7.43 (2.11), mean difference 1.59 (95% CI 0.95 to 2.23)
Patient rated acceptability (mean [SD], 0 to 100 VAS): 9.19 (1.20) vs. 7.70 (2.49), mean difference 1.49 (95% CI 0.76 to 2.21)</t>
  </si>
  <si>
    <t>A vs. B
Severe nervous system symptoms (including torpor, confusion): 3.3% (2/60) vs. 0% (0/60)
Mild/moderate gastrointestinal symptoms (including vomiting, epigastralgia, heartburn): 5% (3/60) vs. 8.3% (5/60)
Mild/moderate drowsiness: 5% (3/60) vs. 0% (0/60)</t>
  </si>
  <si>
    <t>A vs. B
6.7% (4/60) vs. 5.0% (3/60)</t>
  </si>
  <si>
    <t>Sloan, 1989</t>
  </si>
  <si>
    <t>Ankle sprain</t>
  </si>
  <si>
    <t xml:space="preserve">Cold therapy vs. sham therapy </t>
  </si>
  <si>
    <t>A: Cooling anklet, inflated to 30 mm Hg for 30 minutes while ankle elevated
B: Sham therapy, non-inflated anklet without elevation</t>
  </si>
  <si>
    <t>143
A: NR
B: NR</t>
  </si>
  <si>
    <t>116
A: NR
B: NR</t>
  </si>
  <si>
    <t>Mean 17.5 hours</t>
  </si>
  <si>
    <t>Single session</t>
  </si>
  <si>
    <t>A vs. B
Pain relief: No difference (data not provided)
Improved ≥2 points on a 5 point scale: 88% vs. 79%, p=0.15</t>
  </si>
  <si>
    <t>Turturro, 1998</t>
  </si>
  <si>
    <t>Trauma (fracture, sprain/strain, contusion, tendon rupture)</t>
  </si>
  <si>
    <t>A: Hydrocodone + acetaminophen, 5/500 mg single dose
B: Tramadol, 100 mg single dose</t>
  </si>
  <si>
    <t>A: 6
B: 20</t>
  </si>
  <si>
    <t>68
A: 33
B: 35</t>
  </si>
  <si>
    <t>62
A: 30
B: 32</t>
  </si>
  <si>
    <t>6.9 (2.0)</t>
  </si>
  <si>
    <t>Single dose</t>
  </si>
  <si>
    <t>0.5, 1, 1.5, 2, and 3 hours</t>
  </si>
  <si>
    <t>A vs. B
Pain intensity (mean [SD], 0 to 100 VAS converted to 0 to 10 scale): 2.3 (2.2) vs. 5.1 (2.9) at 3 hours, p&lt;0.01</t>
  </si>
  <si>
    <t>A vs. B
Nausea/vomiting: 2.9% (1/35) vs. 3.0% (1/33)</t>
  </si>
  <si>
    <t>Withdrawal due to insufficient analgesia: 8.6% (3/35) vs. 9.1% (3/33)</t>
  </si>
  <si>
    <t>Williamson, 1986</t>
  </si>
  <si>
    <t>Lateral ankle ligament sprain</t>
  </si>
  <si>
    <t>Ultrasound vs. no ultrasound</t>
  </si>
  <si>
    <t>A: Ultrasound, session every other day, otherwise not reported
B: No ultrasound</t>
  </si>
  <si>
    <t>154
A: 74
B: 80</t>
  </si>
  <si>
    <t>110
A: 51
B: 59</t>
  </si>
  <si>
    <t>&lt;48 hours</t>
  </si>
  <si>
    <t>1, 2, 3, and 4 weeks</t>
  </si>
  <si>
    <t>Overall score for subjective assessment of swelling, patient discomfort, degree of limp, pain on inversion, pain on plantarflexion (median [IQR NR], 0 to 15 scale): 1.8 vs. 1.2 at week 1, 1.0 vs. 1.0 at week 2, 0.5 vs. 0.9 at week 3, 0 vs. 0.6 at week 4; p=NR
Proportion with overall score of 0 or 1: 52% vs. 53% at week 1, 90% vs. 84% at week 2, 100% vs. 95% at week 3, 100% vs. 99% at week 4; p=NR</t>
  </si>
  <si>
    <t>Woo, 2005</t>
  </si>
  <si>
    <t>Limb injury after trauma (sprain, contusion, wound, crush, fracture)</t>
  </si>
  <si>
    <t>NSAID vs. acetaminophen</t>
  </si>
  <si>
    <t>A: Diclofenac, 25 mg every 8 hours for 3 days
B: Indomethacin, 25 mg every 8 hours for 3 days
C: Paracetamol, 1000 mg every 6 hours for 3 days</t>
  </si>
  <si>
    <t>206 
A: 66
B: 69
C: 71</t>
  </si>
  <si>
    <t>201 
A: 64
B: 67
C: 70</t>
  </si>
  <si>
    <t>2.2 (1.7)</t>
  </si>
  <si>
    <t>0.5, 1, 1.5, and 2 hours; 1, 2, and 3 days</t>
  </si>
  <si>
    <t>&lt;1 day
1 day to &lt; 1 week</t>
  </si>
  <si>
    <t>No severe adverse events in any group</t>
  </si>
  <si>
    <t>A vs. B vs. C
Any adverse event: 11.9% (8/67) vs. 10.0% (7/70) vs. 15.6% (10/64), mean difference -3.7% (-15.9% to 8.4%) for A vs. C and -5.6% (-17.6% to 5.9%) for B vs. C
Headache: 4.5% (3/67) vs. 2.9% (2/70) vs. 1.6% (1/64), mean difference 2.9% (-4.5% to 10.9%) for A vs. C and 1.3% (-5.8% to 8.4% for B vs. C)
Dizziness: 3.0% (2/67) vs. 1.4% (1/70) vs. 7.8% (5/64), mean difference -4.8% (-14.3% to 3.7%) for A vs. C and -6.4% (-15.7% to 1.3%) for B vs. C
Nausea: 0% (0/70) vs. 2.9% (2/70) vs. 1.6% (1/64), mean difference -1.6% (-8.3% to 4.0%) for A vs. C and 1.3% (-5.8% to 8.4%)
Indigestion: 6.0%(4/67) vs. 8.6% (6/70) vs. 7.8% (5/64), mean difference -1.8% (-11.7% to 7.7%) for A vs. C and 0.8% (95% CI -9.5% to 10.7%) for B vs. C
Abdominal pain: 0% (0/67) vs. 3.0% (2/67) vs. 0% (0/64), mean difference 3.0% (-3.1% to 10.2%) for A vs. C and 0.0% (-5.7% to 5.2%) for B vs. C</t>
  </si>
  <si>
    <t>Unclear</t>
  </si>
  <si>
    <t>Zammit, 2005</t>
  </si>
  <si>
    <t>Malta</t>
  </si>
  <si>
    <t>A: Ultrasound, 0.25 W cm-2 at mark space ratio of 1:4 at 3 MHz, one 10 minute session every other day for 2 weeks, and one follow-up session on day 21
B: Sham ultrasound, as in intervention group, but ultrasound not turned on
C: No ultrasound</t>
  </si>
  <si>
    <t>34
A: 12
B: 10
C: 12</t>
  </si>
  <si>
    <t>29
A: 10
B: 10
C: 9</t>
  </si>
  <si>
    <t>Diabetes and cancer excluded</t>
  </si>
  <si>
    <t>1 to 4 days</t>
  </si>
  <si>
    <t>4.7 (NR)</t>
  </si>
  <si>
    <t>21 days</t>
  </si>
  <si>
    <t>7, 14, and 21 days</t>
  </si>
  <si>
    <t>1 week to &lt;2 weeks
2 weeks to &lt;4 weeks</t>
  </si>
  <si>
    <t>Pain (mean [SD NR], 0 to 10 VAS): 1.8 vs. 2.1 vs. 2.9 at day 7, 0.8 vs. 1.2 vs. 1.7 at day 14, 0.3 vs. 0.7 vs. 0.7 at day 21; p&gt;0.05</t>
  </si>
  <si>
    <t>Aghababian, 1986</t>
  </si>
  <si>
    <t>Grade 2 ankle sprain</t>
  </si>
  <si>
    <t>A: Codeine + acetaminophen, 30/300 mg 1 to 2 tablets every 4 hours as needed, mean duration 4 days
B: Diflunisal, 1000 mg single dose 1, then 500 mg every 8 to 12 hours as needed, mean duration 4 days</t>
  </si>
  <si>
    <t>A: 18 to 36 mg
B: NA</t>
  </si>
  <si>
    <t>Moderate: 100%</t>
  </si>
  <si>
    <t>Medication was taken for an average of 4 days across both treatment groups</t>
  </si>
  <si>
    <t>4 hours and final followup</t>
  </si>
  <si>
    <t>1 day to 1 week</t>
  </si>
  <si>
    <t>A vs. B
No or mild pain: 90.5% (19/21) vs. 94.7% (18/19); RR 0.96 (95% CI 0.80 to 1.14)</t>
  </si>
  <si>
    <t>Limitation in function: No differences noted, data not provided</t>
  </si>
  <si>
    <t>A vs. B
Pain relief 'very good' or 'excellent', % (n/N)
38% (8/21) vs. 84% (16/19); RR 0.45 (95% CI 0.25 to 0.81)
Medication efficacy and tolerability 'very good' or 'excellent': 43% (9/21) vs. 89% (17/19); RR 0.48 95% CI 0.28 to 0.80)</t>
  </si>
  <si>
    <t>A vs. B
Drowsiness: 14.3% (3/21) vs. 0% (0/19)
Nausea: 14.3% (3/21) vs. 0% (0/19)</t>
  </si>
  <si>
    <t>A vs. B
4.7% (1/21) vs. 0% (0/19)</t>
  </si>
  <si>
    <t>Basur, 1976</t>
  </si>
  <si>
    <t>Cold therapy vs. no cold therapy</t>
  </si>
  <si>
    <t>A: Cold therapy, cold pack (gel) for 48 hours
B: No cold therapy</t>
  </si>
  <si>
    <t>60
A: 30
B: 30</t>
  </si>
  <si>
    <t>Mean NR, range 10 to 30 years</t>
  </si>
  <si>
    <t>48 hours</t>
  </si>
  <si>
    <t>2, 7, and 14 days</t>
  </si>
  <si>
    <t>A vs. B
Recovery (not defined) (n/N NR): 42.1% vs. 29.1% at day 2, 84.2% vs. 60.6% at day 7, and 96.2% vs. 88.2% at day 14, p=NR</t>
  </si>
  <si>
    <t>A vs. B
Period of disability (mean days [SD NR]): 9.7 vs. 14.8, p=NR</t>
  </si>
  <si>
    <t>Bondarsky, 2013</t>
  </si>
  <si>
    <t>Acute musculoskeletal injury</t>
  </si>
  <si>
    <t>A: Ibuprofen 800 mg, single dose
B: Acetaminophen 1000 mg, single dose</t>
  </si>
  <si>
    <t>White: 68.3%
Black: 8.4%
Hispanic: 11.7%
Asian: 1.7%
Other: 10.0%</t>
  </si>
  <si>
    <t>6.0 (NR)</t>
  </si>
  <si>
    <t>60 minutes</t>
  </si>
  <si>
    <t>A vs. B
Nausea: 0% (0/30) vs. 3% (1/30)</t>
  </si>
  <si>
    <t>Heere, 1988
Study 3</t>
  </si>
  <si>
    <t>International</t>
  </si>
  <si>
    <t>Sprains and tendonitis</t>
  </si>
  <si>
    <t>Non-aspirin NSAID vs. aspirin</t>
  </si>
  <si>
    <t>A: Piroxicam, 40 mg once daily for 2 days, then 20 mg once daily
B: Aspirin, 4,000 mg daily</t>
  </si>
  <si>
    <t>93
A: 44
B: 49</t>
  </si>
  <si>
    <t>69
A: 35
B: 34</t>
  </si>
  <si>
    <t>11 days</t>
  </si>
  <si>
    <t>Days 3 to 5, days 6 to 9, and days 10 to 16</t>
  </si>
  <si>
    <t>A vs. B
Able to accomplish activity within 16 days
80% (28/35) vs. 65% (22/34), RR 1.24 (95% CI 0.92 to 1.67)</t>
  </si>
  <si>
    <t>A vs. B 
Overall impression of efficacy good or excellent:
94.3% (33/35) vs. 82.4% (28/34), RR 1.14 (95% CI 0.96 to 1.36)</t>
  </si>
  <si>
    <t>A vs. B
Any adverse event: 11% (5/44) vs. 25% (12/49), RR 0.46 (95% CI 0.18 to 1.21)
Gastrointestinal adverse event: 6.8% (3/44) vs. 22.4% (11/49), RR 0.30 (95% CI 0.09 to 1.02)</t>
  </si>
  <si>
    <t>A vs. B
6.8% (3/44) vs. 6.1% (3/49), RR 1.11 (95% CI 0.24 to 5.23)</t>
  </si>
  <si>
    <t>Hewitt, 2007</t>
  </si>
  <si>
    <t>ED/urgent care to outpatient</t>
  </si>
  <si>
    <t>Ankle sprain with partial ligament tear</t>
  </si>
  <si>
    <t>A: Hydrocodone + acetaminophen, 7.5/650 mg every 6 hours as needed; median 2.9 capsules daily for up to 5 days
B: Tramadol + acetaminophen, 75/650 mg every 6 hours as needed; median 4.3 capsules daily for up to 5 days</t>
  </si>
  <si>
    <t>A: Median 26.1 mg
B: Median 32.25 mg</t>
  </si>
  <si>
    <t>396
A: 204
B: 192</t>
  </si>
  <si>
    <t>346
A: 180
B: 166</t>
  </si>
  <si>
    <t>7.48 (1.22)</t>
  </si>
  <si>
    <t>Up to 5 days</t>
  </si>
  <si>
    <t>4 hours</t>
  </si>
  <si>
    <t>A vs. B
Pain intensity difference (mean [SD], 0 to 3 NRS converted to 0 to 10 scale) at 4 hours: 3.33 (2.33) vs. 3.33 (2.33)
Pain intensity (mean [SD], 0 to 3 NRS converted to 0 to 10 scale) at day 5: 3.33 (3.63) vs. 3.33 (3.50), mean difference -0.00 (-0.15 to 0.16)
≥30% improvement in pain intensity at 4 hours: 61.7% (117/190) vs. 63.7% (128/201), mean difference -2.0% (-11.9% to 7.9%)
≥50% improvement in pain intensity at 4 hours: 39.9% (77/201) vs. 38.3% (76/190), mean difference 1.6% (-8.4% to 11.6%)
Sum of pain intensity differences (mean [SDI], sum of hourly differences): 3.2 (2.5) vs. 3.3 (2.1), mean difference 0.64 (-0.78 to 2.05)</t>
  </si>
  <si>
    <t>A vs. B
No or mild activity impairment: 73.8% (144/195) vs. 65.2% (122/187), RR 1.13 (95% CI 0.99 to 1.29)</t>
  </si>
  <si>
    <t>A vs. B
Overall assessment of medication excellent, good, or very good: 81.2% (163/201) vs. 84.3% (160/190), RR 0.96 (95% CI 0.88 to 1.05)</t>
  </si>
  <si>
    <t>A vs. B
4.4% (9/203) vs. vs. 5.2% (10/192)</t>
  </si>
  <si>
    <t>Hocutt, 1982</t>
  </si>
  <si>
    <t>Ankle sprain (grade 3 or 4)</t>
  </si>
  <si>
    <t>Cold therapy vs. heat therapy</t>
  </si>
  <si>
    <t>A: Cryotherapy: Ice whirlpool between 40 to 50 degrees F for 12 to 20 minutes or ice pack for 15 to 20 minutes one to three times per day for 3 days, initiated within 1 to 2 days
B: Heat therapy: Warm soak or heating pad for ~15 minutes 1 to 3 times per day for at least 3 days</t>
  </si>
  <si>
    <t>53
A: NR
B: NR</t>
  </si>
  <si>
    <t>37
A: 30
B: 7</t>
  </si>
  <si>
    <t>&lt;36 hours</t>
  </si>
  <si>
    <t>Outcomes reported as time to milestones</t>
  </si>
  <si>
    <t>A (initiating on day 0 or 1) vs. A (initiated on day 2) vs. B
Walk without pain (mean [SD NR], days): 2.6 vs. 5.2 vs. 7.8 for class 3 sprain, 4.2 vs. 12.0 vs. 9.7 for class 4 sprain
Stand without pain (Mean [SD NR], days): 2.7 vs. 6.2 vs. 5.7 for class 4 sprain
Climb stairs without pain (mean [SD NR], days): 3.7 vs. 6.8 vs.9.0 for class 3 sprain, 5.7 vs. 13.6 vs. 9.7 for class 4 sprain
Run and jump without pain (mean [SD NR], days): 6.0 vs. 11.0 vs. 14.8 for class 3 sprain, 13.2 vs. 30.4 vs. 33.3 for class 4 sprain</t>
  </si>
  <si>
    <t>Muckle, 1974</t>
  </si>
  <si>
    <t>Soft tissue trauma to lower limb</t>
  </si>
  <si>
    <t>A: Flurbiprofen, 150 mg daily for 6 days
B: Aspirin, 3,600 mg daily for 6 days</t>
  </si>
  <si>
    <t>52
A: 26
B: 26</t>
  </si>
  <si>
    <t>51
A: 25
B: 26</t>
  </si>
  <si>
    <t>NR (range 17 to 34 years)</t>
  </si>
  <si>
    <t>Likely 0% (professional soccer team)</t>
  </si>
  <si>
    <t>6 days</t>
  </si>
  <si>
    <t>Daily for 6 days</t>
  </si>
  <si>
    <t>A vs. B
Pain (mean [SD NR], total daily score, scale not reported): 4.1 vs. 4.2 at day 1, p=NR; 0.3 vs. 1.2 at day 6, p&lt;0.01</t>
  </si>
  <si>
    <t>A vs. B
Days to training fitness (mean [SD NR]): 3.38 vs. 4.27, p&lt;0.05
Days to match fitness (mean [SD NR]: 4.79 vs. 6.04, p&lt;0.05</t>
  </si>
  <si>
    <t>A vs. B
4% (1/26) vs. 0% (0/26)</t>
  </si>
  <si>
    <t>A vs. B
Pain intensity (mean [SD], 0 to 100 VAS converted to 0 to 10 scale): 3.9 (3.07) vs. 4.3 (2.79), mean difference: -0.40 (95% CI -1.92 to 1.12)</t>
  </si>
  <si>
    <t>Rescue medication use: 36.7% (11/30) vs. 33.3% (10/30), RR 1.10 (95% CI 0.55 to 2.20)</t>
  </si>
  <si>
    <t>Balakrishnan, 2001</t>
  </si>
  <si>
    <t>Herpes zoster</t>
  </si>
  <si>
    <t>Topical vs. oral aspirin</t>
  </si>
  <si>
    <t>A: Topical aspirin- 75 mg aspirin/1 mL moisturizer solution. Up to 10 mL of solution applied 3 times a day
B: Oral aspirin- 375 to 750 mg, three times a day (depending on patients' BMI)</t>
  </si>
  <si>
    <t>5.38 (3.95) days</t>
  </si>
  <si>
    <t>6.73 (0.46)</t>
  </si>
  <si>
    <t>0.5, 1, 1.5, 2, 2.5, 3 hours, 1, 7, 14, and 21 days</t>
  </si>
  <si>
    <t>A vs. B
Pain intensity (mean [SD], 0 to 100 VAS converted to 0 to 10 scale): 1.35 (0.30) vs. 3.69 (0.65) at 3 hours, mean difference -2.34 (95% CI -2.72 to -1.96); 7.75 (0.37) vs. 6.82 (0.61) at 1 day, mean difference 0.93 (95% CI 0.55 to 1.31); 3.38 (0.67) vs. 5.0 (0.90) at 1 week, mean difference: -1.62 (95% CI -2.21 to -1.03); 0.68 (0.30) vs. 4.31 (0.87) at 3 weeks, mean difference: -3.63 (95% CI -4.12 to -3.14)
Pain improved &gt;50%: 100% (15/15) vs. 6.7% (1/15), RR 15.00 (95% CI 2.26 to 99.640</t>
  </si>
  <si>
    <t>A vs. B
Mild itching: 26.7% (4/15) vs. 0% (0/15)</t>
  </si>
  <si>
    <t>Opioid vs. gabapentin</t>
  </si>
  <si>
    <t>A: Oxycodone controlled release: 10 mg once or twice daily titrated to up to 60 mg every 12 hours (52.3% of completers reached maximum dose)
B: Gabapentin: 300 mg every night titrated to up to 600 mg every 8 hours (75.05% of completers reached maximum dose)</t>
  </si>
  <si>
    <t>A: Up to 180 mg
B: NA</t>
  </si>
  <si>
    <t>45
A: 21
B: 24</t>
  </si>
  <si>
    <t>White: 72%
Black: 5%
Asian or other: 22%</t>
  </si>
  <si>
    <t>Excluded alcohol or drug abuse history within the previous 5 years</t>
  </si>
  <si>
    <t>3.1 (1.91) days</t>
  </si>
  <si>
    <t>6.20 (2.51)</t>
  </si>
  <si>
    <t>4, 8, 14, 28 days</t>
  </si>
  <si>
    <r>
      <t>A vs. B
Average pain intensity (adjusted mean [SD], 0 to 10 VAS): 3.5 (8.6) vs. 4.0 (8.6) at day 1 to 8, mean difference -0.5 (95% CI -5.0 to 4.0); 2.5 (8.6) vs. 3.3 (8.6) at day 1 to 14, mean difference -0.8 (95% CI -5.3 to 3.7); 0.6 (9.2) vs. 1.4 (9.2) at day 1 to 28, mean difference -0.8 (95% CI -5.6 to 4.0)</t>
    </r>
    <r>
      <rPr>
        <sz val="9"/>
        <color rgb="FFFF0000"/>
        <rFont val="Arial"/>
        <family val="2"/>
      </rPr>
      <t xml:space="preserve">
</t>
    </r>
    <r>
      <rPr>
        <sz val="9"/>
        <rFont val="Arial"/>
        <family val="2"/>
      </rPr>
      <t>≥30% improvement in pain: 55.2% (16/29) vs. 34.5% (10/29) at days 8, RR 1.6 (95% CI 0.9 to 2.9); 79.3% (23/29) vs. 55.2% (16/29) at day 14, RR 1.4 (95% CI 1.0 to 2.1); 86.2% (25/27) vs. 62.1% (18/29) at day 28, RR 1.5 (95% CI 1.1 to 2.0)
≥50% improvement in pain: 24.1% (7/29) vs. 17.20% (5/29) at day 8, RR 1.4 (95% CI 0.5 to 3.9); 44.8% (13/29) vs. 27.6% (8/29) at day 15, RR 1.6 (95% CI 0.8 to 3.3);  72.4% (21/29) vs. 48.3% (14/29) at day 28, RR 1.6 (95% CI 1.0 to 2.3)
Use of rescue acetaminophen (tier 1): 79.3% (23/29) vs. 82.8% (24/29), RR 0.96 (95% CI 0.75 to 1.23)
Use of rescue ibuprofen (tier 2): 17.2% (5/29) vs. 27.6% (8/29), RR 0.62 (95% CI 0.23 to 1.68)
Use of rescue oxycodone plus acetaminophen (tier 3): 3.5% (1/29) vs. 10.3% (3/29), RR 0.33 (95% CI 0.04 to 3.02)</t>
    </r>
  </si>
  <si>
    <t>No effects on Brief Pain Inventory Interference scale (data not provided)</t>
  </si>
  <si>
    <t>A vs. B
Withdrawal due to serious adverse events: 3.5% (1/29) vs. 3.5% (1/29)</t>
  </si>
  <si>
    <t xml:space="preserve">A vs. B
Any adverse event: 75.9% (22/29) vs. 93.1% (27/29), RR 0.81 (95% CI 0.65 to 1.02)
Appetite change: 20.7% (6/29) vs. 6.9% (2/29), RR 3.00 (95% CI 0.66 to 13.65)
Constipation: 51.7% (15/29) vs. 20.7% (6/29), RR 2.50 (95% CI 1.13 to 5.53)
Diarrhea: 6.9% (2/29) vs. 3.5% (1/29) 
Dizziness: 27.6% (8/29) vs. 34.5% (10/29) 
Drowsiness: 17.2% (5/29) vs. 10.3% (3/29) 
Dry mouth: 3.5% (1/29) vs. 6.9% (2/29) 
Dyspepsia: 10.3% (3/29) vs. 6.9% (2/29) 
Emesis: 31.0% (9/29) vs. 0.0% (0/29) 
Fatigue: 6.9% (2/29) vs. 20.7% (6/29) 
Headache: 17.2% (5/29) vs. 24.1% (7/29) 
Insomnia: 6.9% (2/29) vs. 3.5% (1/29) 
Light-headed: 13.8% (4/29) vs. 6.9% (2/29) 
Nausea: 37.9% (11/29) vs. 20.7% (6/29) 
Pruritus: 20.7% (6/29) vs. 13.8% (4/29) 
Sedation: 17.2% (5/29) vs. 6.9% (2/29) </t>
  </si>
  <si>
    <t>Ayhan, 2016</t>
  </si>
  <si>
    <t>Postoperative to outpatient</t>
  </si>
  <si>
    <t>Turkey</t>
  </si>
  <si>
    <t>Total thyroidectomy</t>
  </si>
  <si>
    <t>Exercise vs. no exercise</t>
  </si>
  <si>
    <t>A: Neck stretching: 5 sets of each 8 different neck stretching exercises, three times daily for one month
B: No stretching (move neck as normal)</t>
  </si>
  <si>
    <t>Postoperative</t>
  </si>
  <si>
    <t>Prior to thyroidectomy
A. 0
B. 0</t>
  </si>
  <si>
    <t>1 month</t>
  </si>
  <si>
    <t>1 week, 1 month</t>
  </si>
  <si>
    <t>A vs. B
Neck Pain and Disability Score (mean [SD], 0 to 100 scale): 0.88 (1.22) vs. 3.03 (1.21) at 1 week, mean difference -2.15 (95% CI -2.69 to -1.61); 0.17 (0.27) vs. 0.35 (0.66) at 1 month, mean difference -0.18 (95% CI -0.40 to 0.04)
Pain with neck movement (median [IQR], 0 to 14 scale): 0 (0.20) vs. 0.35 (0.58) at 1 week, 0 (0.0) vs. 0 (1.8) at 1 month</t>
  </si>
  <si>
    <t>Barber, 1998</t>
  </si>
  <si>
    <t>ACL reconstruction</t>
  </si>
  <si>
    <t>A: Cold therapy: Continuous cold-flow therapy using a constant flow unit for 3 days, then as needed 4 days (usually 6 to 8 hours per day)
B: No cold therapy</t>
  </si>
  <si>
    <t>100
A: 51
B: 52</t>
  </si>
  <si>
    <t>1, 2, and 8 hours; 1, 2, 3, 4, 5, 6, and 7 days</t>
  </si>
  <si>
    <t>&lt;1 day
1 day to &lt;1 week</t>
  </si>
  <si>
    <t xml:space="preserve">A vs. B
Infection: 0% (0/51) vs. 0% (0/52)
No cases of cold therapy-related complications  reported </t>
  </si>
  <si>
    <t>Berti, 2000</t>
  </si>
  <si>
    <t>Knee arthroscopy</t>
  </si>
  <si>
    <t xml:space="preserve">A: Ketoprofen: 50 mg every 8 hours for 24 hours
B: Dexketoprofen 25 mg every 8 hours for 24 hours
C: Acetaminophen 500 mg every 6 hours for 24 hours </t>
  </si>
  <si>
    <t>45
A: 15
B: 15
C: 15</t>
  </si>
  <si>
    <t>At discharge (median ~4 hours), 1 day after discharge</t>
  </si>
  <si>
    <t>Bugada, 2015</t>
  </si>
  <si>
    <t>Post-herniotomy pain</t>
  </si>
  <si>
    <t>A: Tramadol plus acetaminophen: Tramadol 100 mg IV (50 mg if weighing  &lt;50 kg) every 8 hours for the first 24 hours after surgery then tramadol 37.5 mg/acetaminophen 325 mg orally every 8 hours after discharge for 3 days
B: Ketorolac 30 mg IV every 8 hours for the first 24 hours, then ketorolac 10 mg orally every 8 hours after discharge for 3 days</t>
  </si>
  <si>
    <t>A: 15 to 30 mg on day 1, then 22.5 mg
B: NA</t>
  </si>
  <si>
    <t>200
A: 100
B: 100</t>
  </si>
  <si>
    <t>194
A: 98
B: 96</t>
  </si>
  <si>
    <t>8.5% "anxious-depressive disorder"</t>
  </si>
  <si>
    <t xml:space="preserve">9% "pro-inflammatory condition," defined as including "patients with irritable bowel syndrome, migraine, rheumatologic diseases, and Crohn disease"; 
43% obesity
25% hypertension </t>
  </si>
  <si>
    <t>6, 12, 24 hours after intraoperative bolus; 1 to 5 days post-operative; and 1 and 3 months post-operative</t>
  </si>
  <si>
    <t>&lt;1 day
1 day to &lt;1 week
 ≥ 4 weeks</t>
  </si>
  <si>
    <t>A vs. B
Any adverse event: 12.5% (12/98) vs. 6.1% (6/96), RR 1.96 (95% CI 0.77 to 5.01)</t>
  </si>
  <si>
    <t>Castellano, 2016</t>
  </si>
  <si>
    <t>Total hip arthroplasty (elective)</t>
  </si>
  <si>
    <t>Neuromuscular electrical stimulation vs. sham stimulation</t>
  </si>
  <si>
    <t>A: Neuromuscular electrical stimulation: 2 20-minute sessions daily
B: Sham stimulation: Subclinical level of stimulation for  2 20-minute sessions daily</t>
  </si>
  <si>
    <t>40
A: 20
B: 20</t>
  </si>
  <si>
    <t>29
A: 15
B: 14</t>
  </si>
  <si>
    <t>At discharge (mean 3.4 days), 6 weeks</t>
  </si>
  <si>
    <t>1 day to &lt;1 week;
≥4 weeks</t>
  </si>
  <si>
    <t>A vs. B, increased prior to discharge
Lower-body dressing: 66.7% (10/15) vs. 50.0% (7/14) , RR 1.33 (95% CI 0.71 to 2.51)
Toileting: 53.3% (8/15) vs. 57.1% (8/14), RR 0.93 (95% CI 0.48 to 1.80)
Transfers: 60.0% (9/15) vs. 92.9% (13/14), RR 0.65 (95% CI 0.42 to 1.00)
Sit-to-stand: 73.3% (11/15) vs. 71.4% (10/14), RR 1.03 (95% CI 0.65 to 1.61)
Assistance for ambulation: 93.3% (14/15) vs. 85.7% (12/14), RR 1.09 (95% CI 0.85 to 1.40)
Ambulation distance: 100% (15/15) vs. 85.7% (12/14), RR 1.17 (95% CI 0.94 to 1.44)</t>
  </si>
  <si>
    <t>Device malfunction (overall): 7.5% (3/40)</t>
  </si>
  <si>
    <t>da Silva, 2015</t>
  </si>
  <si>
    <t>Liposuction</t>
  </si>
  <si>
    <t>Transcutaneous electrical nerve stimulation vs. sham TENS</t>
  </si>
  <si>
    <t>A: TENS: 100 Hz frequency, 100 ms pulse duration for 30 minutes, one session
B: Sham TENS: Same as intervention but no current, 30 minutes, one session</t>
  </si>
  <si>
    <t>42
A. 21
B. 21</t>
  </si>
  <si>
    <t>6.0 (SD NR)</t>
  </si>
  <si>
    <t>30 minutes</t>
  </si>
  <si>
    <t>2, 6, 12, and 24 hours</t>
  </si>
  <si>
    <t>A vs. B
Satisfied with pain relief: 95% (20/21) vs 38% (8/21), RR 6.67 (95% CI 2.33 to 19.09)</t>
  </si>
  <si>
    <t>A vs. B
Drowsiness/nausea: 0% (0/21) vs 33.3% (7/21); RR 0.07 (95% CI 0.00 to 1.10)</t>
  </si>
  <si>
    <t>Daniel, 1994</t>
  </si>
  <si>
    <t>Postoperative, inpatient</t>
  </si>
  <si>
    <t>131
A: 89
B: 30
C: 13
D: 30
E: 42</t>
  </si>
  <si>
    <t>Mean 3.2 days</t>
  </si>
  <si>
    <t>Day 3 or discharge if earlier</t>
  </si>
  <si>
    <t>Bunionectomy</t>
  </si>
  <si>
    <t>A: Oxycodone immediate-release, 10 mg every 4 to 6 hours for up to 72 hours
B: Tapentadol immediate-release, 50 mg every 4 to 6 hours for up to 72 hours
C: Tapentadol immediate-release, 75 mg every 4 to 6 hours for up to 72 hours</t>
  </si>
  <si>
    <t>A: 60 to 90 mg
B: 80 to 120 mg
C: 120 to 180 mg</t>
  </si>
  <si>
    <t>832
A: 279
B: 275
C: 278</t>
  </si>
  <si>
    <t>White: 46%
Black or African decent: 22% 
Hispanic: 26%
Other: 5%</t>
  </si>
  <si>
    <t>American Society of Anesthesiologists physical status rating ≤2</t>
  </si>
  <si>
    <t>7.1 (1.86)</t>
  </si>
  <si>
    <t>72 hours</t>
  </si>
  <si>
    <t>0.5, 1, 2, 4, 12, 24, 48, 72 hours</t>
  </si>
  <si>
    <t>No deaths; 1 deep vein thrombosis 28 days after last dose</t>
  </si>
  <si>
    <t xml:space="preserve">Fair  </t>
  </si>
  <si>
    <t>Sweden</t>
  </si>
  <si>
    <t>Acupressure vs. sham acupressure</t>
  </si>
  <si>
    <t>A: Acupressure: Stimulation to 15 classical acupoints 30 minutes after patients awoke from anesthesia
B: Sham acupressure: Light stimulation to 15 nonacupoints 30 minutes after patients awoke from anesthesia</t>
  </si>
  <si>
    <t>3.1 (SD NR)</t>
  </si>
  <si>
    <t>1 hour, 1 day</t>
  </si>
  <si>
    <t>A vs. B
Pain intensity (median [IQR], 0 to 10 VAS): 1.2 (0.6 to 2.4) vs. 2.0 (1.5 to 3.6) at 1 hour, p&lt;0.05; 0.5 (0.2 to 1.1) vs. 2.3 (1.4 to 2.8) at 1 day, p&lt;0.0001</t>
  </si>
  <si>
    <t>Bradycardia (~20 beats/minute, &lt;2 minutes in duration): 35% (7/20) vs. not reported</t>
  </si>
  <si>
    <t>Finlay, 2016</t>
  </si>
  <si>
    <t>Total knee arthroplasty</t>
  </si>
  <si>
    <t>Music (4 types) vs. no music</t>
  </si>
  <si>
    <t>A: High harmonicity and rhythmicity music: 12 to 15 minutes of music per day for 3 days
B: Low harmonicity and low rhythmicity music: 12 to 15 minutes of music per day for 3 days
C: Low harmonicity and high rhythmicity music: 12 to 15 minutes of music per day for 3 days
D: High harmonicity and low rhythmicity music: 12 to 15 minutes of music per day for 3 days
E: Control: Silence using noise-canceling headphones for 12 to 15 minutes per day for 3 days</t>
  </si>
  <si>
    <t>98
A: 18
B: 21
C: 18
D: 21
E. 20</t>
  </si>
  <si>
    <t>4.6 (2.81)</t>
  </si>
  <si>
    <t>Days 1, 2, and 3</t>
  </si>
  <si>
    <t>A vs. B vs. C vs. D vs. E
Pain intensity at rest and with movement: No group effect (data not reported)
Brief Pain Inventory, Pain Interference (mean [SD], 0 to 10): 6.01 (2.97) vs. 7.02 (1.73) vs. 6.85 (1.68) vs. 6.05 (1.83) vs. 5.33 (1.64) at day 1, mean difference: 0.68 (95% CI -0.88 to 2.24) for A vs. E, 1.69 (95% CI 0.62 to 2.76) for B vs. E, 1.52 (95% CI 0.43 to 2.61) for C vs. E, 0.72 (95% CI -0.38 to 1.82) for D vs. E; 5.15 (2.00) vs. 5.80 (2.19) vs. 6.10 (1.64) vs. 4.36 (2.70) vs. 4.94 at day 3, mean difference 0.21 (95% CI -1.20 to 1.62) for A vs. E, 0.86 (95% CI -0.55 to 2.27) for B vs. E, 1.16 (95% CI -0.16 to 2.48) for C vs. E, -0.58 (95% CI -2.16 to 1.00) for D vs. E</t>
  </si>
  <si>
    <t>Profile of Mood States: No group effect (data not reported)</t>
  </si>
  <si>
    <t xml:space="preserve">Foundation </t>
  </si>
  <si>
    <t>Forchuk, 2004</t>
  </si>
  <si>
    <t>Breast cancer surgery</t>
  </si>
  <si>
    <t>Massage vs. no massage</t>
  </si>
  <si>
    <t>A: Arm massage: Suggested 10 minute sessions, as often as needed (average 1.72 to 2.44 per day) for 3 days
B: No massage</t>
  </si>
  <si>
    <t>59
A: 30
B: 29</t>
  </si>
  <si>
    <t>1, 2, 3, and 10-14 days; 4 months</t>
  </si>
  <si>
    <t>1 day to 1 week
≥4 weeks</t>
  </si>
  <si>
    <t>A vs. B
Shoulder Pain and Disability Index (mean [SD], 0 to 10 scale) at 2 weeks
Wash back: 2.86 (2.98) vs. 4.89 (3.48), mean difference -2.03 (95% CI -3.72 to -0.34)
Put on undershirt or pullover: 2.2 (3.0) vs. 4.04 (3.36), mean difference -1.84 (95% CI -3.50 to -0.18)
Place object on high shelf: 3.03 (3.40) vs. 5.0 (3.56), mean difference -1.97 (95% CI -3.78 to -0.16)
Remove object on high shelf: 1.23 (2.32) vs. 2.94 (3.04), mean difference -1.71 (95% CI -3.11 to -0.30)
No differences on subscales at 4 months (data not reported)</t>
  </si>
  <si>
    <t>A vs. B
Death: 0% (0/30) vs. 3.3% (1/30)</t>
  </si>
  <si>
    <t>Gamermann, 2014</t>
  </si>
  <si>
    <t>Cesarean section</t>
  </si>
  <si>
    <t>A: Acupuncture at P6 and L14 for 20 minutes, one session
B: Sham acupuncture: Same as intervention but cotton pad under acupuncture needle so needle does not touch the skin</t>
  </si>
  <si>
    <t>58
A: NR
B: NR</t>
  </si>
  <si>
    <t>56
A: 28
B: 28</t>
  </si>
  <si>
    <t>Yes</t>
  </si>
  <si>
    <t>24 and 48 hours</t>
  </si>
  <si>
    <t>A vs. B
Pain intensity at rest (mean [SD NR], 0 to 10 VAS): 3 vs. 0 at 24 hours, p=0.71 at 24 hours; 2 vs. 0 at 48 hours, p=0.03</t>
  </si>
  <si>
    <t>A vs. B
Satisfaction with pain relief (mean [SD NR], 0 to 10 NRS): 10.00 vs. 10.00 at 24 hours, p=0.62; 10.00 vs. 10.00 at 48 hours, p=0.79</t>
  </si>
  <si>
    <t>Orthopedic surgery (bunionectomy, anterior cruciate ligament repair, fixation of long bone fractures, laminectomy, osteotomy, other orthopedic procedures)</t>
  </si>
  <si>
    <t>A: Hydrocodone plus acetaminophen: 10/1000 mg single dose
B: Celecoxib: 200 mg single dose</t>
  </si>
  <si>
    <t>A: 12 mg
B: NA</t>
  </si>
  <si>
    <t>277
A: 136
B: 141</t>
  </si>
  <si>
    <t>A: 6.28 (1.65)
B: 6.55 (1.65)</t>
  </si>
  <si>
    <t>0.25, 0.5, 0.75, 1.0, 1.5, 2, 3, 4, 5, 6, 7, and 8 hours</t>
  </si>
  <si>
    <t>A vs. B
Pain intensity difference (mean [SD NR], 0 to 3 VAS converted to 0 to 10 scale): 2.6 vs. 2.7 at 4 hours, p=NS, 0.9 vs. 2.0 at 8 hours; p&lt;0.05
Sum of pain intensity differences (mean [SD NR], sum of 0 to 3 VAS from 0.25 to 8 hours): 7.1 vs. 7.8, p&lt;0.001</t>
  </si>
  <si>
    <t>A vs. B
Rescue medication use: 51% (69/136) vs. 44% (62/144), RR 1.18 (95% CI 0.92 to 1.51)</t>
  </si>
  <si>
    <t>A vs. B (across Gimbel 2000 single and multidose trials)
Any adverse event: 64% (125/194) vs. 45% (87/195), RR 1.44 (95% CI 1.20 to 1.74)
Nausea: 27% (53/194) vs. 11% (22/195), RR 2.42 (95% CI 1.55 to 3.82)
Headache: 12% (23/194) vs. 10% (20/195), RR 1.16 (95% CI 0.66 to 2.03)
Somnolence: 15% (30/194) vs. 8% (15/195), RR 2.01 (95% CI 1.12 to 3.62)
Vomiting: 9% (17/194) vs. 5% (10/195), RR 1.71 (95% CI 0.80 to 3.64)
Dizziness: 16% (31/194) vs. 4% (7/195), RR 4.50 (95% CI 2.03 to 9.97)
Pruritus: 3% (6/194) vs. 1% (2/195), RR 3.02 (95% CI 0.62 to 14.76)
Constipation: 3% (6/194) vs. 0% (0/195), RR 13.07 (95% CI 0.74 to 230.38)</t>
  </si>
  <si>
    <t>A vs. B
0.7% (1/136) vs. 0.7% (1/141)</t>
  </si>
  <si>
    <t>Gimbel, 2000 (multidose component)</t>
  </si>
  <si>
    <t>Orthopedic surgery (bunionectomy, anterior cruciate ligament repair, fixation of long bone fractures, laminectomy, osteotomy, other orthopedic procedures); patients re-randomized from single dose trial</t>
  </si>
  <si>
    <t>A: Hydrocodone plus acetaminophen: 10/1000 mg 3 times a day as needed for up to 5 days
B: Celecoxib: 200 mg 3 times a day as needed for up to 5 days</t>
  </si>
  <si>
    <t>366
A: 181
B: 185</t>
  </si>
  <si>
    <t>Days 2, 3, 4, and 5</t>
  </si>
  <si>
    <t>A vs. B, American Pain Society measures at day 5
General activity (mean [SD NR], 0 to 10 scale, higher score=more interference): 5.2 vs. 4.0, p≤0.013
Walking ability (mean [SD NR], 0 to 10 scale): 4.9 vs. 3.9, p≤0.013</t>
  </si>
  <si>
    <t>A vs. B
3.9% (7/181) vs. 2.2% (4/185)</t>
  </si>
  <si>
    <t>He, 2013</t>
  </si>
  <si>
    <t>A: Auricular acupressure: Pressure on auricular acupoints 3 minutes per point, four times per day, for 7 days, at 4 acupressure points ipsilateral to surgery site
B: Sham acupressure: Pressure on acupoints 3 minutes per point, four times per day, for 7 days, at 4 sham sites ipsilateral to surgery site</t>
  </si>
  <si>
    <t>90
A: 45
B: 45</t>
  </si>
  <si>
    <t>Asian: 100%</t>
  </si>
  <si>
    <t>4.82 (1.61)</t>
  </si>
  <si>
    <t xml:space="preserve">12, 24, 36, and 48 hours; days 3, 4, 5, and 7 </t>
  </si>
  <si>
    <t>A vs. B 
Hospital for Special Surgery Knee Rating Scale (mean [SD], 0 to 100 scale): 80.24 (10.68) vs. 73.44 (10.80) at 2 weeks, mean difference -6.80 (95% CI -11.30 to -2.30); 92.89 (6.99) vs. 91.91 (7.13) at 3 months, mean difference -0.98 (95% CI -3.94 to 1.97)</t>
  </si>
  <si>
    <t>A vs. B
Nausea and vomiting: 17.8% (8/45) vs. 71.1% (32/45), RR 0.25 (95% CI 0.13 to 0.48)
Dizziness and drowsiness: 4.4% (2/45) vs. 24.4% (11/45), RR 0.18 (95% CI 0.04 to 0.77)
Urinary retention: 6.7% (3/45) vs. 26.7% (12/45), RR 0.25 (95% CI 0.08 to 0.83)</t>
  </si>
  <si>
    <t>Helmerhorst, 2017</t>
  </si>
  <si>
    <t>The Netherlands</t>
  </si>
  <si>
    <t>Extremity fracture</t>
  </si>
  <si>
    <t>Opioid vs. acetaminophen</t>
  </si>
  <si>
    <t>A: Tramadol plus acetaminophen: Tramadol 50 mg every 8 hours and acetaminophen up to 1000 mg every 6 hours as needed for 2 weeks
B: Acetaminophen: Up to 1000 mg every 6 hours as needed for 2 weeks</t>
  </si>
  <si>
    <t>A: Up to 30 mg
B:  NA</t>
  </si>
  <si>
    <t>52
A: 27
B: 25</t>
  </si>
  <si>
    <t>39
A: 25
B: 14</t>
  </si>
  <si>
    <t>Excluded if liver or renal dysfunction or gastric disease</t>
  </si>
  <si>
    <t>4.0 (3.1)</t>
  </si>
  <si>
    <t>A vs. B 
Pain intensity (mean [SD NR], 0 to 10 VAS): 3.0 vs. 3.9, mean difference -0.9 (95% CI -2.00 to 0.06) at 2 weeks</t>
  </si>
  <si>
    <t>A vs. B 
Short Musculoskeletal Function Assessment, function index (mean [SD NR], 0 to 100 scale, higher score=worse outcome): 37.7 vs. 44.7, p=0.12
Short Musculoskeletal Function Assessment, bothersome index (mean [SD NR], 0 to 100 scale): 35.7 vs. 44.8, p=0.14</t>
  </si>
  <si>
    <t>A vs. B
Satisfaction with pain relief (mean [SD NR], 0 to 10 scale:8.5 vs. 8.3, mean difference 0.2 (95% CI -0.78 to 1.30)</t>
  </si>
  <si>
    <t>A vs. B
Rescue medication use (oxycodone): 0% (0/25) vs. 7.4% (2/27)</t>
  </si>
  <si>
    <t>A vs. B
Any adverse event: 40.0% (10/25) vs. 7.4% (2/27), RR 5.40 (95% CI 1.31 to 22.3);</t>
  </si>
  <si>
    <t>Gynecological surgery</t>
  </si>
  <si>
    <t>A: Diclofenac potassium 50 mg, single dose
B: Diclofenac potassium 100 mg, single dose
C: Aspirin 650 mg, single dose</t>
  </si>
  <si>
    <t>163
A: 54
B: 55
C: 54</t>
  </si>
  <si>
    <t>157
A: 52
B: 52
C: 53</t>
  </si>
  <si>
    <t>White: 97%
Black: 1%
Other: 2%</t>
  </si>
  <si>
    <t>Excluded if active peptic ulcer disease, history of gastrointestinal disease in last year, or severe or uncontrolled renal, hepatic, hematologic, endocrine, pulmonary,
cardiac, neurologic, or cerebral disease</t>
  </si>
  <si>
    <t>Moderate: 84%
Severe: 16%</t>
  </si>
  <si>
    <t>0.5, 1, 2, 3, 4, 5, 6, 7, and 8 hours</t>
  </si>
  <si>
    <t>A vs. B
Global evaluation (mean [SD NR], 0 to 4 scale): 2.33 vs. 2.25 vs. 1.94; p=NS
Medication rated very good or excellent: 53.8% (28/52) vs. 48.1% (25/52) vs. 45.3% (24/53), RR 1.19 (95% CI 0.81 to 1.75) for A vs. C and 1.06 (95% CI 0.71 to 1.60) for B vs. C</t>
  </si>
  <si>
    <t>Hulme, 1999</t>
  </si>
  <si>
    <t>Laparoscopic sterilization</t>
  </si>
  <si>
    <t>Massage vs. usual care</t>
  </si>
  <si>
    <t>A: Foot massage with grapeseed oil for 5 minutes
B: Usual care (standard analgesia): dose not reported</t>
  </si>
  <si>
    <t>A: NA
B: NR</t>
  </si>
  <si>
    <t>NR (post sterilization procedure)</t>
  </si>
  <si>
    <t>4.4 (SD NR)</t>
  </si>
  <si>
    <t>On discharge</t>
  </si>
  <si>
    <t>A vs. B
Pain (mean [SD NR], 0 to 10 NRS): 3.1 vs. 3.3 at discharge, p&gt;0.05
Pain relief 'no pain' or 'very effective': 30.0% (9/30) vs. 27.6% (8/29)</t>
  </si>
  <si>
    <t>&gt;3 doses of codeine/acetaminophen from discharge to post-operative day 1: 40.0% (12/30) vs. 48.3% (14/29), RR 0.83 (95% CI 0.46 to 1.48)</t>
  </si>
  <si>
    <t>Koc, 2006</t>
  </si>
  <si>
    <t>Inguinal hernia</t>
  </si>
  <si>
    <t>Cold therapy vs. placebo therapy</t>
  </si>
  <si>
    <t>A: Cold compress: 20 minutes following surgery
B: Room temperature compress: 20 minutes following surgery</t>
  </si>
  <si>
    <t>24 hours</t>
  </si>
  <si>
    <t>2, 6, and 24 hours post-op</t>
  </si>
  <si>
    <t>"No side effects that could be attributed to ice therapy"</t>
  </si>
  <si>
    <t>Laparoscopic cholecystectomy</t>
  </si>
  <si>
    <t>Massage vs. usual care (standard analgesia)</t>
  </si>
  <si>
    <t>A: Foot massage: 20 minutes when pain &gt;4 on a 0 to 10 VAS
B: Usual care (standard analgesia)</t>
  </si>
  <si>
    <t>167
A: 85
B: 82</t>
  </si>
  <si>
    <t>≤30: 11%
31-40: 17%
41-50: 26%
≥51: 46%</t>
  </si>
  <si>
    <t>6.2 (1.3)</t>
  </si>
  <si>
    <t>2 hours</t>
  </si>
  <si>
    <t>A vs. B
State and Continuous Anxiety Inventory, State Anxiety (mean [SD], 20 to 80 scale): 28.7 (9.1)  vs. 51.8 (6.6) at 2 hours, mean difference -23.2 (95% CI -25.6 to -20.7)
State and Continuous Anxiety Inventory, Continuous Anxiety (mean [SD], 20 to 80 scale): 40.6 (8.1) vs. 41.2 (6.2), mean difference -0.5 (95% CI -2.7 to 1.7)</t>
  </si>
  <si>
    <t>Morrison, 1994</t>
  </si>
  <si>
    <t>Strabismus surgery</t>
  </si>
  <si>
    <t>A: Ibuprofen 600 mg single dose
B: Acetaminophen 650 mg, single dose</t>
  </si>
  <si>
    <t>2 and 5 hours</t>
  </si>
  <si>
    <t>A vs. B
Nausea and/or vomiting: 10% (2/20) vs. 10% (2/20)</t>
  </si>
  <si>
    <t>Nilsson, 2005</t>
  </si>
  <si>
    <t>Hernia repair</t>
  </si>
  <si>
    <t>Music therapy vs. no music</t>
  </si>
  <si>
    <t xml:space="preserve">A: Music therapy: Music from CD was played from the time of arrival in PACU for 1 hour
B: Sham CD player </t>
  </si>
  <si>
    <t>50
A. 25
B. 25</t>
  </si>
  <si>
    <t>1 hour</t>
  </si>
  <si>
    <t>A vs. B
Anxiety (mean [SD], 0 to 10 NRS): 0.2 (0.6) vs. 1.1 (2.0), mean difference -0.9 (95% CI -1.7 to -0.1)</t>
  </si>
  <si>
    <t>Oh, 2017</t>
  </si>
  <si>
    <t>South Korea</t>
  </si>
  <si>
    <t>Arthroscopic rotator cuff repair</t>
  </si>
  <si>
    <t>A: Tramadol: 50 mg twice daily for 2 weeks
B: Celecoxib: 200 mg twice daily for 2 weeks
C: Ibuprofen: 385 mg three times daily for 2 weeks</t>
  </si>
  <si>
    <t>A: 20 mg
B: NA
C: NA</t>
  </si>
  <si>
    <t>180
A: 60
B: 60
C: 60</t>
  </si>
  <si>
    <t>162
A: 54
B: 55
C: 53</t>
  </si>
  <si>
    <t>Excluded: Rheumatoid arthritis, chronic renal failure, liver failure, myocardial infarction or chronic heart failure, cerebrovascular disease, active gastric ulcer or bleeding</t>
  </si>
  <si>
    <t>Pregnant and breastfeeding excluded</t>
  </si>
  <si>
    <t>6.5 (SD 2.3)</t>
  </si>
  <si>
    <t>3 days, 2 weeks and mean 24 months</t>
  </si>
  <si>
    <t>1 day to &lt;1 week
2 weeks to &lt;4 weeks
≥4 weeks</t>
  </si>
  <si>
    <t>A vs. B vs. C
Medication satisfaction (mean [SD], 0 to 10 VAS): 6.8 (1.8) vs. 7.0 (1.6) vs. 7.1 (1.4) at 3 days, mean difference -0.20 (95% CI -0.85 to 0.45) for A vs. B and  -0.30 (95% CI -0.91 to 0.31) for A vs. C; 7.2 (2.1) vs. 7.4 (2.1) vs. 7.5 (1.8) at 2 weeks, mean difference -0.20 (95% CI -1.01 to 0.61) for A vs. B and  -0.30 (95% CI -1.04 to 0.44) for A vs. C</t>
  </si>
  <si>
    <t>A vs. B vs. C
Retear: 4.0% (1/25) vs. 36.7% (11/30) vs. 7.4% (2/27), RR 0.11 (95% CI 0.02 to 0.79) for A vs. B and RR 0.54 (95% CI 0.05 to 5.59) for A vs. C</t>
  </si>
  <si>
    <t>A vs. B vs. C (at 2 weeks)
Nausea: 9.3% (5/54) vs. 5.7% (3/53) vs. 1.8% (1/55), p=NS
Somnolence: 11.1% (6/54) vs. 7.5% (4/53) vs. 1.8% (1/55), p=NS
Gastrointestinal disorder: 13.0% (7/54) vs. 11.3% (6/53) vs. 9.1% (5/55), p=NS
Pruritus: 5.6% (3/54) vs. 0% (0/53) vs. 1.8% (1/55), p=NS</t>
  </si>
  <si>
    <t>Rawal, 2001</t>
  </si>
  <si>
    <t>Hand surgery</t>
  </si>
  <si>
    <t>A: Tramadol: 100 mg orally every 6 hours for 2 days
B: Acetaminophen: 1000 mg every 6 hours for 2 days</t>
  </si>
  <si>
    <t>A: 80 mg
B: NA</t>
  </si>
  <si>
    <t>73
A: 35
B: 38</t>
  </si>
  <si>
    <t>Patients with hepatic, renal, cardiovascular, or pulmonary
disease were excluded</t>
  </si>
  <si>
    <t>2 days</t>
  </si>
  <si>
    <t>1 day (discharge, 3 hours after discharge, and bedtime), day 2 (waking up, 4 pm, and bedtime)</t>
  </si>
  <si>
    <t>A vs. B
Satisfied with study drug: 47% (16/34) vs. 55% (21/38), p&gt;0.05</t>
  </si>
  <si>
    <t>A vs. B
Withdrawal due to severe nausea and vomiting: 17.5% (7/40) vs. 0% (0/40), RR 12.81 (95% CI 0.75 to 217.60)</t>
  </si>
  <si>
    <t>Rosenburg, 1978</t>
  </si>
  <si>
    <t>Cholecystectomy</t>
  </si>
  <si>
    <t>Transcutaneous electrical nerve stimulation vs. no TENS</t>
  </si>
  <si>
    <t>A: Transcutaneous electrical nerve stimulation: 0–80 mA ± 10 mA; frequency,  50–100 pulses/sec; pulse width, 20–100 µsec, duration and number of sessions per patient
B: No TENS</t>
  </si>
  <si>
    <t>12
A: 6
B: 6</t>
  </si>
  <si>
    <t>Day of surgery, post-operative day 1 and 2</t>
  </si>
  <si>
    <t>A vs. B
Opioid Use (mean [SD], morphine equivalents/day): 8.5 (2.4) vs. 11.5 (15.9) day of surgery, mean difference -3.00 (95% CI -17.65 to 11.65); 5.5 (15.9) vs. 19.0 (36.7) post-op day 2, mean difference -13.50 (95% CI -49.93 to 22.93); 7.5 (7.3) vs. 19.0 (17.1) total,  mean difference -11.50 (95% CI -28.47 to 5.47)</t>
  </si>
  <si>
    <t>A vs. B
Atelectasis: 17% (1/6) vs. 17% (1/6)
Minor skin reactions at TENS electrode sites noted</t>
  </si>
  <si>
    <t>Saatsaz, 2016</t>
  </si>
  <si>
    <t>Caesarean section</t>
  </si>
  <si>
    <t>A: Foot massage (petrissage, kneading, friction): Five minutes for each limb, single session
B: Hand and foot massage (petrissage, kneading, friction): Five minutes for each limb, single session
C: Usual care</t>
  </si>
  <si>
    <t>156
A: 52
B: 52
C: 52</t>
  </si>
  <si>
    <t>Obesity (BMI&gt;29): 11.5% 
Chronic disease: 7.7%</t>
  </si>
  <si>
    <t>5.11 (0.88)</t>
  </si>
  <si>
    <t>90 minutes after massage</t>
  </si>
  <si>
    <t>A vs. B vs. C
Spielberger's anxiety inventory (mean [SD], 20 to 80 scale): 30.04 (9.24) vs. 28.21 (6.97) vs. 30.6 (6.95)</t>
  </si>
  <si>
    <t>Other (university)</t>
  </si>
  <si>
    <t>Schachtel, 1989</t>
  </si>
  <si>
    <t>Episiotomy pain</t>
  </si>
  <si>
    <t>A: Ibuprofen 400 mg single dose
B: Acetaminophen 1000 mg single dose</t>
  </si>
  <si>
    <t>73
A: 36
B: 37</t>
  </si>
  <si>
    <t>5 (NR)</t>
  </si>
  <si>
    <t>0.5, 1, 2, 3 and 4 hours</t>
  </si>
  <si>
    <t xml:space="preserve">&lt;1 day </t>
  </si>
  <si>
    <t>A vs. B
Overall assessment (mean [SD], 1 to 5 scale, 5=excellent): 3.3 (1.3) vs. 2.9 (1.4), p&lt;0.001</t>
  </si>
  <si>
    <t>Sniezek, 2011</t>
  </si>
  <si>
    <t>Mohs surgery and reconstruction for skin cancer</t>
  </si>
  <si>
    <t>A: Codeine plus acetaminophen: 30/325 mg every 4 hours for up to 4 doses
B: Acetaminophen: 1000 mg every 4 hours for up to 4 doses</t>
  </si>
  <si>
    <t>A: 3 to 12 mg
B: NA</t>
  </si>
  <si>
    <t>140
A: 70
B: 70</t>
  </si>
  <si>
    <t>0.75 (3.1)</t>
  </si>
  <si>
    <t>12 hours</t>
  </si>
  <si>
    <t>2, 4, 8 and 12 hours</t>
  </si>
  <si>
    <t>A vs. B
Satisfaction with pain control: 87% (61/70) vs. 93% (65/70), RR 0.94 (0.84 to 1.04)</t>
  </si>
  <si>
    <t>A vs. B
Any adverse event: 17% (12/70) vs 3% (2/70), RR 6.00 (95% CI 1.39 to 25.83)
Nausea: 3% (2/70) vs. 0% (0/70)
Constipation: 4% (3/70) vs. 0% (0/70)
Stomach pain: 1% (1/70) vs. 0% (0/70)
Dizziness: 3% (2/70) vs. 0% (0/70)</t>
  </si>
  <si>
    <t>Sozen, 2019</t>
  </si>
  <si>
    <t>A: Foot massage: 20 minutes, single session
B: Hand massage: 20 minutes, single session
C: No massage</t>
  </si>
  <si>
    <t>196
A. 63
B. 65
C. 68</t>
  </si>
  <si>
    <t xml:space="preserve">Mean NR; 10% age ≤30 years, 19% age 31-40 years, 24% age 41-50 years, 47% age ≥51 years </t>
  </si>
  <si>
    <t>5.24 (SD 1.24)</t>
  </si>
  <si>
    <t>20 minutes</t>
  </si>
  <si>
    <t>0.5, 1.5, and 2.5 hours</t>
  </si>
  <si>
    <t>Speer, 1996</t>
  </si>
  <si>
    <t>Shoulder surgery (anterior shoulder stabilization, rotator cuff repair, or total shoulder replacement)</t>
  </si>
  <si>
    <t>Cold therapy versus no cold therapy</t>
  </si>
  <si>
    <t>A: Cold therapy (Cryo/Cuff): Cryo/Cuff bladder filled with ice water every 1 to 2 hours while awake by nursing staff for 24 hours; then patients administered ice four to six times daily and as needed for 10 days
B: No cryotherapy</t>
  </si>
  <si>
    <t>50
A: 25
B: 25</t>
  </si>
  <si>
    <t>1 and 10 days</t>
  </si>
  <si>
    <t>Sunshine, 1993 (single dose component)</t>
  </si>
  <si>
    <t>Venezuela</t>
  </si>
  <si>
    <t>Opioid vs. NSAID vs. acetaminophen</t>
  </si>
  <si>
    <t>A: Oxycodone + acetaminophen: 10/650 mg single dose
B: Ketoprofen: 50 mg single dose
C: Ketoprofen: 100 mg single dose
D: Acetaminophen: 650 mg single dose</t>
  </si>
  <si>
    <t>A: 15 mg
B: NA
C: NA
D: NA</t>
  </si>
  <si>
    <t>192
A: 48
B: 48
C: 48
D: 48</t>
  </si>
  <si>
    <t>100% severe pain</t>
  </si>
  <si>
    <t>Hourly up to 8 hours</t>
  </si>
  <si>
    <t>A vs. B vs. C vs. D
Global rating (mean [SD NR], 0 to 3 scale): 2.04 vs. 1.90 vs. 2.25 vs. 1.52, p&lt;0.05 for A vs. D and C vs. D</t>
  </si>
  <si>
    <t>Sunshine, 1993 (multidose component)</t>
  </si>
  <si>
    <t>Cesarean section (included in single dose trial)</t>
  </si>
  <si>
    <t>Opioid  vs. NSAID vs. acetaminophen</t>
  </si>
  <si>
    <t>A: Oxycodone + acetaminophen: 5/325 mg every 4 hours for up to 7 days
B: Ketoprofen: 50 mg every 4 hours as needed for up to 7 days
C: Ketoprofen: 100 mg every 4 hours for up to 7 days</t>
  </si>
  <si>
    <t>A: Up to 45 mg
B: NA
C: NA</t>
  </si>
  <si>
    <t>237
A: 80
B: 79
C: 78</t>
  </si>
  <si>
    <t>A vs. B vs. C
Global assessment "very good" or "excellent": 39% (29/76) vs. 64% (47/74) vs. 60% (45/74), RR 0.60 (95% CI 0.43 to 0.84) for A vs. B and RR 0.63 (95% CI 0.45 to 0.88) for A vs. C</t>
  </si>
  <si>
    <t>A vs. B vs. C
Any adverse event: 84% (64/76) vs. NR vs. 63% (47/74), RR 1.33 (95% CI 1.09 to 1.62) for A vs. C
Constipation: 73% (56/76) vs. 62% (46/74) vs. 53% (39/74), RR 1.19 (95% CI 0.95 to 1.48) for A vs. B and RR 1.40 (95% CI 1.08 to 1.80) for A vs. C</t>
  </si>
  <si>
    <t>Thijs, 2019</t>
  </si>
  <si>
    <t>Cold therapy vs. sham therapy</t>
  </si>
  <si>
    <t>A: Computer-assisted cold therapy: 10 to 12 degrees C; immediately after surgery: 4 hours (10 degrees C)
Evening and first night after surgery: 4 hours (10 degrees C); day after surgery: 2 hours in am and afternoon (10 degrees C), 4 hours in evening (12 degrees C); subsequent days: As needed at night (12 degrees C) through day 7
B: Sham cryotherapy: Same as intervention, except at 21 degrees C</t>
  </si>
  <si>
    <t>5.8 (SD 2.3)</t>
  </si>
  <si>
    <t>2, 6 and 12 weeks</t>
  </si>
  <si>
    <t>A vs. B
Western Ontario and McMaster Universities Osteoarthritis Index (mean [SD], 0 to 100 scale, higher score=better outcome): 69.9 (13.6) vs. 75.4 (18.3) at 2 weeks, mean difference -5.50 (95% CI -13.83 to 2.83); 81.6 (9.8) vs. 81.2 (12.6) at 6 weeks, mean difference 0.40 (95% CI -5.43 to 6.23); 90.2 (9.7) vs. 85.8 (13.6) at 12 weeks, mean difference 4.40 (95% CI -1.70 to 10.50)
Oxford Knee Score (mean [SD], 12 to 60 scale, 12=best outcome): 29.6 (6.3) vs. 25.1 (8.1) at 2 weeks, mean difference 4.50 (95% CI 0.75 to 8.25); 25.8 (5.8) vs. 25.1 (8.7) at 6 weeks, mean difference 0.70 (95% CI -3.12 to 4.52); 21.5 (6.1) vs. 22.7 (8.1) at 12 weeks, mean difference -1.20 (-4.91 to 2.51)</t>
  </si>
  <si>
    <t>A vs. B
EQ-5D (mean [SD], 0 to 1 scale): 0.82 (0.08) vs. 0.82 (0.08) at 2 weeks, mean difference 0.00 (95% CI -0.04 to 0.04); 0.86 (0.08) vs. 0.85 (0.08) at 6 weeks, mean difference 0.01 (95% CI -0.03 to 0.05); 0.90 (0.08) vs. 0.88 (0.09) at 12 weeks, mean difference 0.02 (95% CI -0.02 to 0.06)</t>
  </si>
  <si>
    <t>3.3% (1/30) vs. 0% (0/30)</t>
  </si>
  <si>
    <t>Viscusi, 2019</t>
  </si>
  <si>
    <t>Postoperative (unclear if discharged during study)</t>
  </si>
  <si>
    <t>A: Morphine immediate-release: 30 mg every 4 to 6 hours (2nd dose could be taken 1 to 6 hours after the first dose) for 3 days
B: Tapentadol immediate-release: 75 mg every 4 to 6 hours (2nd dose could be taken 1 to 6 hours after the first dose) for 3 days</t>
  </si>
  <si>
    <t>A: 120 to 180 mg
B: 120 to 180 mg</t>
  </si>
  <si>
    <t>192
A: 96
B: 96</t>
  </si>
  <si>
    <t>189
A: 93
B: 96</t>
  </si>
  <si>
    <t>Excluded for "unstable psychological personality"</t>
  </si>
  <si>
    <t>Excluded for severely impaired renal function or moderately or severely impaired hepatic function</t>
  </si>
  <si>
    <t>7.1 (SD 1.8)</t>
  </si>
  <si>
    <t>12 hours, 3 days</t>
  </si>
  <si>
    <t>0% (0/96) vs. 0% (0/96)</t>
  </si>
  <si>
    <t>A vs. B
Any adverse event: 83.3% (80/96) vs. 90.0% (86/96)
Nausea: 47.9% (46/96) vs. 67.7% (65/96), RR 0.71 (95% CI 0.55 to 0.91)
Constipation: 11.5% (11/96) vs. 13.5% (13/96)
Vomiting: 21.9% (21/96) vs. 58.3% (56/96), RR 0.38 (95% CI 0.25 to 0.57)
Dry mouth: 6.2% (6/96) vs. 8.3% (8/96)
Somnolence: 12.5% (12/96) vs. 13.5% (13/96)
Dizziness: 30.2% (29/96) vs. 24.0% (23/96)
Headache: 19.8% (19/96) vs. 29.2% (28/96)
Pruritus: 15.6% (15/96) vs. 20.8% (20/96)
ALT increased: 1.0% (1/96) vs. 7.3% (7/96)</t>
  </si>
  <si>
    <t>2.1% (2/96) vs. 3.1% (3/96)</t>
  </si>
  <si>
    <t>Arthroscopic shoulder surgery (primarily rotator cuff repair)</t>
  </si>
  <si>
    <t>A: 30 to 90 mg
B: 80 to 240 mg</t>
  </si>
  <si>
    <t>382
A: 188
B: 194</t>
  </si>
  <si>
    <t>378
A: 186
B: 192</t>
  </si>
  <si>
    <t>White: 84.4%
Black: 5.6%
Other race: 2.6%
Hispanic/Latino: 7.4%</t>
  </si>
  <si>
    <t>5.1 (2.06)</t>
  </si>
  <si>
    <t>A vs. B
Sum of pain intensity differences (mean [SD], sum of differences on 0 to 10 scale): 41.1 (10.32) vs. 32.1 (10.19) at 3 days, least squares mean difference 9.0 (95% CI -18.9 to 36.9) ; 121.3 (20.43) vs. 130.6 (20.20) at 7 days, least squares mean difference -9.3 (-64.7, 46.0)
Pain intensity improved ≥30%: 34.4% (53/154) vs. 33.5% (53/158) at day 3, 42.2% (65/154) vs. 48.1% (76/158) at day 7</t>
  </si>
  <si>
    <t>A vs. B
Pain interfered with sleep: 26.5% (41/154) vs. 17.7% (28/158)
Patient global impression much or very much improved: 69% (125/181) vs. 75% (144/192)</t>
  </si>
  <si>
    <t>A vs. B
Any adverse event: 57.0% (106/186) vs. 62.5% (120/192)
Nausea: 16.1% (30/186) vs. 17.2% (33/192), OR 1.08 (95% CI 0.63 to 1.86)
Vomiting 10.2% (19/186) vs. 18.8% (36/192), OR 2.03 (95% CI 1.12 to 3.68)
Constipation 14.5% (27/186) vs. 8.9% (17/192), OR 0.57 (95% CI 0.30 to 1.09)
Headache 7.5% (14/186) vs. 9.4% (18/192)
Pruritus: 8.1% (15/186) vs. 6.3% (12/192), OR 0.76 (95% CI 0.35 to 1.67)</t>
  </si>
  <si>
    <t>A vs. B
8.1% (15/188) vs. 3.1% (6/194), RR 2.58 (95% CI 1.02 to 6.51)</t>
  </si>
  <si>
    <t>Wirz, 2005</t>
  </si>
  <si>
    <t>Orthopedic surgery (fractures, surgery of ligament of the ankle or knee, mesh graft, removal of material, or other)</t>
  </si>
  <si>
    <t>A: Oxycodone controlled release: 10 mg twice daily for 3 days
B: Tramadol controlled release: 100 mg twice daily for 3 days</t>
  </si>
  <si>
    <t>A: 30 mg
B: 40 mg</t>
  </si>
  <si>
    <t>57
A: 26
B: 31</t>
  </si>
  <si>
    <t>2.52 (1.78)</t>
  </si>
  <si>
    <t>1, 2, and 3 days</t>
  </si>
  <si>
    <t>A vs. B vs. C
Pain intensity at discharge (mean [SD NR], 0 to 100 VAS converted to 0 to 10 scale): 1.7 vs. 1.3 vs. 2.4, p&lt;0.05 for A vs. C and B vs. C
Maximum pain "severe" or "worst" in first 24 hours after discharge: 6.7% (1/15) vs. 0% (0/15) vs. 13.3% (2/15)</t>
  </si>
  <si>
    <t>Rescue medication (hydrocodone plus acetaminophen) use (mean [SD], number of pills): 1.73 vs. 1.82 at 7 days, p=NR</t>
  </si>
  <si>
    <t>A vs. B
Pain intensity (mean [SD NR], 0 to 10 VAS): 4.10 vs. 5.22 at 8 hours, 5.33 vs. 4.39 at 6 days; p=NR</t>
  </si>
  <si>
    <t>Rescue medication (tramadol) use after discharge: 6.7% (1/15) vs. 0% (0/15) vs. 6.7% (1/15)</t>
  </si>
  <si>
    <t>A vs. B 
Pain intensity change from baseline (mean [SD NR], 0 to 10 VAS): 0.07 vs. -0.21 at discharge, p&gt;0.05; -1.73 vs. -2.21 at 6 weeks, p&gt;0.05</t>
  </si>
  <si>
    <t>Use of opioids (mean [SD NR], days): 3.13 vs. 3.36, p=NS</t>
  </si>
  <si>
    <t>A vs. B
Pain intensity: (median [IQR], 0 to 10 VAS): 0 (0 to 0) vs. 3.0 (3.0 to 5.0) at 12 hours, p=0.001; 0 (0 to 0) vs. 2.0 (2.0 to 3.0) at 24 hours, p=0.001</t>
  </si>
  <si>
    <t>Request for analgesics: 8.7% (2/21) vs. 95.2% (20/21) at 12 hours, RR 0.25 (95% CI 0.06 to 1.04); 19.0% (4/21) vs. 100% (21/21) at 24 hours, RR 0.19 (95% CI 0.08 to 0.46)</t>
  </si>
  <si>
    <t>A vs. B vs. C vs. D vs. E
Pain (mean [SD], 0 to 10 VAS): 4.1 (2.1) vs. 4.6 (1.7) vs. 5.7 (2.0) vs. 4.9 (2.4) vs. 4.6 (2.0) at day 3 or discharge; p=NS</t>
  </si>
  <si>
    <t>Use of parenteral meperidine (mean [SD], number of 75 mg doses): 5.5 (4.1) vs. 5.3 (4.3) vs. 4.8 (3.8) vs. 4.4 (2.6) vs. 4.8 (2.9), p=NS
Use of oral codeine (mean [SD], number of 60 mg doses): 8.8 (3.0) vs. 8.6 (3.6) vs. 9.4 (3.4) vs. 9.9 (4.0) vs. 10.2 (4.5), p=NS</t>
  </si>
  <si>
    <t>A vs. B
Maximum pain intensity (mean [SD NR], 0 to 3 VAS converted to 0 to 10 scale): 7.0 vs. 5.7 at day 2, p&lt;0.001; 5.3 vs. 3.7 at day 5, p&lt;0.001</t>
  </si>
  <si>
    <t>No medication required, day 5: 20% (36/181) vs. 41% (76/185), RR 0.48 (95% CI 0.34 to 0.68)</t>
  </si>
  <si>
    <t>A vs. B
Pain intensity (mean [SD], 0 to 10 VAS): 4.78 (1.66) vs. 4.85 (1.55) at 12 hours; 2.91 (1.12) vs. 3.51 (1.16) at 5 days, mean difference -0.60 (95% CI -1.08 to -0.12); 2.22 (1.02) vs. 2.87 (1.08) at 7 days, mean difference -0.65 (95% CI -1.09 to -0.21)</t>
  </si>
  <si>
    <t>A vs. B
Pain intensity difference (mean [SD NR], 0 to 3 NRS converted to 0 to 10 scale): 3.3 vs. 3.0 vs. 2.3 at 4 hours, 1.7 vs. 2.0 vs. 0.3 at 8 hours, p=NR
8 hours
Sum of pain intensity differences (mean [SD NR], sum of differences on 0 to 3 scale from 0.5 to 8 hours): 6.2 vs. 6.3 vs. 4.8; p=NR for A or B vs. C</t>
  </si>
  <si>
    <t>Repeat medication use: 60% (31/52) vs. 58% (30/52) vs. 85% (45/53), RR 0.70 (95% CI 0.55 to 0.90) for A vs. C and 0.68 (95% CI 0.52 to 0.88) for  B vs. C</t>
  </si>
  <si>
    <t>A vs. B
Pain intensity (mean [SD], 0 to 10 VAS): 4.0 (0.3) vs. 5.3 (0.4) at 6 hours, p=0.02; 2.4 (0.2) vs. 3.6 (0.3) at 24 hours, p=0.007</t>
  </si>
  <si>
    <t>Analgesic medication use in first 24 hours: 10% (2/20) vs. 45% (9/20), RR 0.22 (95% CI 0.05 to 0.90)</t>
  </si>
  <si>
    <t>A vs. B
Pain (mean [SD], 0 to 10 VAS): 1.3 vs. 3.6 at 2 hours, mean difference: -2.3 (95% CI -2.7 to -1.9)</t>
  </si>
  <si>
    <t>Pain medication use: 28.2% (24/85) vs. 91.5% (75/82), RR 0.31 (95% CI 0.22 to 0.44)</t>
  </si>
  <si>
    <t>A vs. B
Pain intensity (mean [SD NR], 0 to 100 VAS converted to 0 to 10 scale): 5.0 vs. 4.3 at 2 hours, 4.4 vs. 3.9 at 5 hours; p=NR</t>
  </si>
  <si>
    <t>Use of analgesic (opioid) medication: 30% (6/20) vs. 30% (6/20)</t>
  </si>
  <si>
    <t>A vs. B
Pain intensity (mean [SD], 0 to 10 NRS):
2.1 (1.5) vs. 3.8 (1.9) at 1 hour, mean difference -1.70 (95% CI -2.6 to -0.73)</t>
  </si>
  <si>
    <t>Rescue medication use (oxycodone): 66.7% (36/54) vs. 50.9% (27/53) vs. 54.5% (30/55) at 3 days, RR 1.31 (95% CI 0.95 to 1.81) for A vs. B and RR 1.22 (95% CI 0.90 to 1.66) for A vs. C; 38.9% (21/54) vs. 28.3% (15/53) vs. 30.9% (17/55) at 2 weeks, RR 1.26 (95% CI 0.75 to 2.11) for A vs. B and RR 1.37 (95% CI 0.80 to 2.37) for A vs. C</t>
  </si>
  <si>
    <t>A vs. B vs. C
Pain intensity (mean [SD], 0 to 10 VAS): 4.1 (1.7) vs. 3.4 (1.6) vs. 3.9 (1.9) at 3 days, mean difference 0.70 (95% CI 0.07 to 1.33) for A vs. B and 0.20 (95% CI -0.49 to 0.89) for A vs. C; 3.2 (1.9) vs. 2.8 (2.1) vs. 3.2 (1.9) at 2 weeks, mean difference 0.40 (95% CI -0.37 to 1.17) for A vs. B, and 0.00 (95% CI -0.72 to 0.72) for A vs. C; 0.8 (1.5) vs. 0.9 (1.9) vs. 0.6 (1.1) at 24 months; mean difference -0.10 (95% CI -1.04 to 0.84) for A vs. B and 0.20 (95% CI -0.53 to 0.93) for A vs. C</t>
  </si>
  <si>
    <t>A vs. B
Pain intensity (mean [SD], 0 to 10 VAS): 2.0 (2.4) vs. 3.0 (2.7) at day 1 at bedtime, mean difference -1.0 (95% CI -2.14 to 0.14); 1.8 (1.7) vs. 1.5 (2.0) at day 2 at bedtime, mean difference  0.30 (95% CI -0.53 to 1.13)</t>
  </si>
  <si>
    <t>Took rescue medication (dextropopoxyphene): 23% (8/34) vs. 42% (16/38) at day 1, 20% (7/34) vs. 24% (9/38) at day 2, p=NS</t>
  </si>
  <si>
    <t>A vs. B
Pain intensity difference (mean [SD NR], 0 to 3 NRS converted to 0 to 10 scale): 3.3 vs. 2.0 at 4 hours, p≤0.05
Sum of pain intensity differences (mean [SD], sum of differences on 0 to 3 scale from 0.5 to 4 hours): 4.4 (3.1) vs. 2.9 93.2), p≤0.05 
Time to pain half gone (mean [SD], hours): 1.4 (1.7) vs. 2.4 (2.1), p≤0.05</t>
  </si>
  <si>
    <t>Supplemental analgesic use: 22% (8/36) vs. 36% (15/37), p≤0.05</t>
  </si>
  <si>
    <t>A vs. B vs. C
Pain intensity (mean [SD], 0 to 10 VAS): 1.43 (1.20) vs. 1.61 (1.40) vs. 3.44 (1.43) at 2.5 hours, mean difference -2.01 (95% CI -2.47 to -1.55) A vs. C and -1.83 (95% CI -2.31 to -1.34) for B vs. C</t>
  </si>
  <si>
    <t>Analgesic use: 31.7% (20/63) vs. 21.5% (14/65) vs. 89.7% (61/68), RR 0.35 (95% CI 0.24 to 0.51) for A vs. C and RR 0.28 (95% CI 0.18 to 0.45) for B vs. C</t>
  </si>
  <si>
    <t>A vs. B
Worst pain intensity (mean [SD] 0 to 100 VAS converted to 0 to 10 scale): 3.1 vs. 5.6 at day 1, p=0.001; 3.3 vs. 4.7 at day 10, p=0.03
Subgroup: anterior stabilization (n=30)
Worst pain intensity (mean [SD] 0 to 100 VAS converted to 0 to 10 scale): 3.2 vs. 6.5 at day 1, p=0.001; 3.5 vs. 4.8 at day 10, p=0.2</t>
  </si>
  <si>
    <t>Remedication: 72.9% (35/48) vs. 68.8% (33/48) vs. 57.9% (22/38) vs. 87.5% (42/48), RR 0.66 (95% CI 0.49 to 0.89) for C vs. D, otherwise p=NS</t>
  </si>
  <si>
    <t>Required Remedication on awakening: 70% (44/76) vs. 44% (24/74) vs. 34% (21/74), RR 1.79 (95% CI 1.22 to 2.61) for A vs. B and RR 2.04 (95% CI 1.35 to 3.07) for A vs. C</t>
  </si>
  <si>
    <t>A vs. B vs. C
Pain severe 2 hours after first dose on day 2: 8% (6/76) vs. 3% (2/74) vs. 7% (5/74)</t>
  </si>
  <si>
    <t>A vs. B
Pain intensity (mean [SD], 0 to 10 NRS): 2.8 (1.5) vs. 3.1 (2.4) at 2 weeks, mean difference -0.30 (95% CI -1.33 to 0.73); 1.7 (1.3) vs. 2.1 (1.7) at 6 weeks, mean difference -0.40 (95% CI -1.18 to 0.38); 2.0 (2.3) vs. 1.9 (1.8) at 12 weeks, mean difference 0.10 (95% CI -0.97 to 1.17)</t>
  </si>
  <si>
    <t xml:space="preserve">Tramadol use (mean [SD NR], number of pills): 47 (2350 mg) vs. 83 (4150 mg) at day 4, p=0.001 </t>
  </si>
  <si>
    <t>Use of rescue hydrocodone/acetaminophen: 64.6% (62/96) vs. 49.5% (46/93), RR 1.31 (95% CI 1.01 to 1.68)</t>
  </si>
  <si>
    <t>A vs. B
Pain intensity at rest (mean [SD NR], 0 to 100 VAS converted to 0 to 10 scale: 2.10 (1.64) vs. 1.71 (1.45) at day 2, p=0.32; 1.63 (1.54) vs. 1.06 (1.39) at day 3, p=0.16</t>
  </si>
  <si>
    <t xml:space="preserve">Rescue medication use (oxycodone or tramadol): 30.8% (8/26) vs. 35.5% (11/31) </t>
  </si>
  <si>
    <t>Altiparmak, 2018</t>
  </si>
  <si>
    <t>Postoperative, outpatient</t>
  </si>
  <si>
    <t>Third molar extraction</t>
  </si>
  <si>
    <t>A: Cold compress: Applied for 24 hours except during sleep
B: No cold compress</t>
  </si>
  <si>
    <t>20
A: 20
B: 20</t>
  </si>
  <si>
    <t>18
A: 18
B: 18</t>
  </si>
  <si>
    <t>A vs. B
Pain intensity (mean [SD],  0 to 10 VAS: 1.9 (3.3) vs. 2.2 (3.8) at day 3, p=0.64; 1.2 (0.2) vs. 1.4 (0.3) at day 7; p=0.06</t>
  </si>
  <si>
    <t>Bentley, 1987</t>
  </si>
  <si>
    <t>Post-operative, outpatient</t>
  </si>
  <si>
    <t>Third molar extraction, extraction or other procedure involving reflection of the mucoperiosteal flap and removal of bone</t>
  </si>
  <si>
    <t>A: Codeine 60 mg, single dose
B: Codeine + acetaminophen 60/1000 mg, single dose
C: Acetaminophen 1000 mg</t>
  </si>
  <si>
    <t>A: 6 mg
B: 6 mg
C: NA</t>
  </si>
  <si>
    <t>109
A: 22
B: 42
C: 45</t>
  </si>
  <si>
    <t>103
A: 21
B: 41
C: 41</t>
  </si>
  <si>
    <t>1, 2, 3, 4, and 5 hours</t>
  </si>
  <si>
    <t>&lt;1 day (5 hours)</t>
  </si>
  <si>
    <t>Breivik, 1998</t>
  </si>
  <si>
    <t>A: Codeine + acetaminophen, 60/1000 mg every 3 hours, three days
B: Acetaminophen 1000 mg every 3 hours, three days</t>
  </si>
  <si>
    <t>A: 18 mg
B: NA</t>
  </si>
  <si>
    <t>20
A: 10
B: 10</t>
  </si>
  <si>
    <t>26 (median)</t>
  </si>
  <si>
    <t>6.2 (median)</t>
  </si>
  <si>
    <t>7 hours</t>
  </si>
  <si>
    <t>Every hour for 8 hours</t>
  </si>
  <si>
    <t>&lt;1 day (8 hours)</t>
  </si>
  <si>
    <t>A vs. B
Pain intensity (mean [SD NR], 0 to 100 VAS converted to 0 to 10 scale): 1.6 vs. 4.5 at 4 hours, p&lt;0.01; 1.0 vs. 4.8 at 8 hours, p&lt;0.005
Pain intensity difference (mean [SD NR], 0 to 100 VAS converted to 0 to 10 scale): 4.8 vs. 2.0 at 4 hours, p&lt;0.01; 2.1 vs. 5.1 at 8 hours, p&lt;0.05
Sum of pain intensity differences (median [IQR], sum of differences on 0 to 100 VAS from 0 to 8 hours): 551 (148) vs. 318 (252), p=0.01</t>
  </si>
  <si>
    <t>A vs. B
Global evaluation (median [IQR], 0 to 100 VAS): 96 (22) vs. 41 (46), p=0.006</t>
  </si>
  <si>
    <t>0% (0/10) vs. 0% (0/10)</t>
  </si>
  <si>
    <t>A vs. B
Drowsiness: 40% (4/10) vs. 10% (1/10)
Dizziness: 30% (3/10) vs. 0% (0/10)
Nausea: 20% (2/10) vs. 0% (0/10)
Sweating: 10% (1/10) vs. 0% (0/10)</t>
  </si>
  <si>
    <t>Breivik, 1999</t>
  </si>
  <si>
    <t>A: Codeine + acetaminophen 60/1000 mg, single dose
B: Diclofenac 100 mg, single dose
C: Acetaminophen 1000 mg</t>
  </si>
  <si>
    <t>A: 6 mg
B: NA
C: NA</t>
  </si>
  <si>
    <t>72
A: 24
B: 24
C: 24</t>
  </si>
  <si>
    <t>67
A: 23
B: 22
C: 22</t>
  </si>
  <si>
    <t>5.8 (10.4)</t>
  </si>
  <si>
    <t>Every 30 minutes for 8 hours</t>
  </si>
  <si>
    <t>A: Codeine + acetaminophen 60/600 mg every 6 hours for 1 day, then every 6 hours as needed for 2 days
B: Ibuprofen 600 mg every 6 hours for 1 day, then every 6 hours as needed for 2 days</t>
  </si>
  <si>
    <t>A: 24 mg day 1, then 0 to 24 mg days 2 and 3
B: NA</t>
  </si>
  <si>
    <t>254
A: 62
B: 192</t>
  </si>
  <si>
    <t>254
A. 62
B. 192</t>
  </si>
  <si>
    <t>A vs. B
4.8% (3/62) vs. 0.5% (1/192), RR 9.29 (95% CI 0.98 to 87.71)</t>
  </si>
  <si>
    <t>Cooper, 1980</t>
  </si>
  <si>
    <t>A: Oxycodone 5 mg single dose
B: Oxycodone + acetaminophen 5/500 mg single dose
C: Oxycodone + acetaminophen 5/1000 mg single dose 
D: Oxycodone + acetaminophen 10/1000 mg single dose
E: Acetaminophen 500 mg single dose</t>
  </si>
  <si>
    <t>NR (298 randomized overall, including placebo group; not reported by group)</t>
  </si>
  <si>
    <t>209
A: 42
B: 37
C: 45
D: 40
E: 45</t>
  </si>
  <si>
    <t>95% white
4% black
1% other</t>
  </si>
  <si>
    <t>2.4 (NR)</t>
  </si>
  <si>
    <t>1, 2, 3, and 4 hours</t>
  </si>
  <si>
    <t>A vs. B vs. C vs. D vs. E
Pain intensity difference (mean [SD NR], 0 to 3 categorical scale converted to 0 to 10 scale) at 4 hours: 1.03 vs. 1.93 vs. 2.56 vs. 3.26 vs. 0.80, p=NR
Sum of pain intensity differences (mean [SD NR], sum of differences on 0 to 3 categorical scale from 1 to 4 hours): 1.38 vs. 3.00 vs. 3.55 vs. 4.49 vs. 1.49, p=NR
Observations with pain half gone (mean [SD NR]): 1.12 vs. 2.00 vs. 2.15 vs. 2.56 vs. 0.95, p=NR</t>
  </si>
  <si>
    <t>A vs. B vs. C vs. D vs. E
Any adverse event: 19% (8/42) vs. 47% (21/45) vs. 48% (19/40) vs. 64% (29/45) vs. 8% (3/37)
Nausea: 7% (3/42) vs. 16% (7/45) vs. 10% (4/40) vs. 22% (10/45) vs. 8% (3/37)
Drowsiness: 7% (3/42) vs. 27% (12/45) vs. 32% (13/40) vs. 31% (14/45) vs. 3% (1/37)
Dizziness: 10% (4/42) vs. 9% (4/45) vs. 12% (5/40) vs. 33% (15/45) vs. 3% (1/37)
Lightheadedness: 2% (1/42) vs. 9% 94/45) vs. 2% (1/40) vs. 13% (6/56) vs. 0% (0/37)
Headache: 0% (0/42) vs. 4% (2/45) vs. 2% (1/40) vs. 4% (2/45) vs. 3% (1/37)</t>
  </si>
  <si>
    <t>Cooper, 1981</t>
  </si>
  <si>
    <t>A: Codeine + acetaminophen 60/650 mg single dose
B: Acetaminophen  650 mg single dose</t>
  </si>
  <si>
    <t>A: 6 mg
B: NA</t>
  </si>
  <si>
    <t>79
A: 42
B: 37</t>
  </si>
  <si>
    <t>A vs. B
Moderate: 76% (32/42) vs. 78% (29/37)
Severe: 24% (10/42) vs. 2% (8/37)</t>
  </si>
  <si>
    <t>A vs. B
Pain intensity difference (mean [SD NR], 0 to 3 NRS converted to 0 to 10 scale) at 4 hours: 1.60 vs. 1.90, p=NR
Sum of pain intensity differences (mean [SD NR], sum of differences on 0 to 3 NRS from 1 to 4 hours): 3.05 vs. 2.84, p=NR
Observations with 50% relief: 58% vs. 55%, p=NR</t>
  </si>
  <si>
    <t>A vs. B
Overall evaluation (mean [SD NR], 0 [poor] to 4 [excellent]): 1.88 vs. 1.92, p=NR</t>
  </si>
  <si>
    <t>Repeat use of medication: 5% (2/37) vs. 12% (5/42), RR 0.45 (95% CI 0.09 to 2.20)</t>
  </si>
  <si>
    <t>A vs. B
Any adverse event: 23.8% (10/42) vs. 32.4% (12/37), RR 0.73 (95% CI 0.36 to 1.50)
Drowsiness: 14.3% (6/42) vs. 18.9% (7/37), RR 0.76 (95% CI 0.28 to 2.05)
Dizziness: 0% (0/42) vs. 8.1% (3/37), RR 0.13 (95% CI 0.01 to 2.37)
Lightheaded: 4.7% (2/42) vs. 0% (0/37), RR 4.42 (95% CI 0.22 to 89.2)
Nausea: 4.7% (2/42) vs. 0% (0/37), RR 4.42 (95% CI 0.22 to 89.2)
Headache: 0% (0/42) vs. 5.4% (2/37), RR 0.18 (95% CI 0.01 to 3.57)</t>
  </si>
  <si>
    <t>Cooper, 1982</t>
  </si>
  <si>
    <t>A: Codeine 60 mg single dose
B: Codeine + ibuprofen 60 mg/400 mg single dose
C: Codeine + aspirin 60 mg/650 mg single dose
D: Ibuprofen 400 mg single dose
E: Aspirin 650 mg single dose</t>
  </si>
  <si>
    <t>A: 6 mg
B: 6 mg
C: 6 mg
D: NA
E: NA</t>
  </si>
  <si>
    <t>264
A: 51
B: 56
C: 52
D: 53
E: 52</t>
  </si>
  <si>
    <t>203
A: 41
B: 41
C: 45
D: 38
E: 38</t>
  </si>
  <si>
    <t>A vs. B vs. C vs. D vs. E
Pain intensity difference (mean [SD NR] 0 to 3 categorical scale converted to 0 to 10 scale) at 4 hours: 0.2 vs. 1.2 vs. 0.7 vs. 1.0 vs. 0.6, p=NR
Sum of pain intensity differences (mean [SD NR], sum of differences on 0 to 3 categorical scale from 1 to 4 hours): 0.95 vs. 4.71 vs. 3.33 vs. 3.76 vs. 1.76, p=NR</t>
  </si>
  <si>
    <t>A vs. B vs. C vs. D vs. E
Any adverse event: 27% (11/41) vs. 44% (18/41) vs. 27% (12/45) vs. 29% (11/38) vs. 24% (9/38)
Drowsiness: 12% (5/41) vs. 32% (13/41) vs. 11% (5/45) vs. 21% (8/38) vs. 13% (5/38)
Nausea: 0% (0/41) vs. 9.8% (4/41) vs. 4.4% (2/45) vs. 0% (0/38) vs. 5.3% (2/38)
Dizziness: 4.9% (2/41) vs. 2.4% (1/41) vs. 2.2% (1/45) vs. 0% (0/38) vs. 0% (0/38)
Headache: 0% (0/41) vs. 0% (0/41) vs. 0% (0/45) vs. 0% (0/38) vs. 2.6% (1/38)</t>
  </si>
  <si>
    <t>Cooper, 1988</t>
  </si>
  <si>
    <t>A: Codeine + acetaminophen 60/600 mg single dose
B: Acetaminophen 600 mg single dose
C: Meclofenamate sodium 100 mg single dose</t>
  </si>
  <si>
    <t>103
A: 31
B: 36
C: 36</t>
  </si>
  <si>
    <t>Excluded: systematic disease</t>
  </si>
  <si>
    <t>0.5, 1, 2, 3, 4, 5, and 6 hours</t>
  </si>
  <si>
    <t>A vs. B vs. C
Pain intensity difference (mean [SD NR, 0 to 3 NRS converted to 0 to 10 scale): 2.8 vs. 1.5 vs. 3.4 at 4 hours, 1.7 vs. 0.3 vs. 1.8 at 6 hours p=NR
Sum of pain intensity differences (mean [SD NR] sum of differences on 0 to 3 NRS from 0.5 to 6 hours): 5.26 vs. 2.86 vs. 5.61; p&lt;0.05 for B vs. C, p=NR for A vs. B and A vs. C</t>
  </si>
  <si>
    <t>A vs. B vs. C
Medication rated 'very good' or 'excellent': 49% (15/31) vs. 28% (10/36) vs. 47% (17/36); RR 1.74 (95% CI 0.92 to 3.30) for A vs. B, RR 1.02 (95% CI 0.62 to 1.69) for A vs. C, RR 0.59 (95% CI 0.31 to 1.10) for B vs. C</t>
  </si>
  <si>
    <t>A vs. B vs. C
Number of adverse events: 4 vs. 8 vs. 4, p=NR (narratively states no differences detectable due to small numbers)</t>
  </si>
  <si>
    <t>Cooper, 1989</t>
  </si>
  <si>
    <t>120
A: 61
B: 59</t>
  </si>
  <si>
    <t>0.5, 1, 2, 3, 4, 5 and 6 hours</t>
  </si>
  <si>
    <t>&lt; 1 day</t>
  </si>
  <si>
    <t>A vs. B
Pain intensity difference (mean [SD NR, 0 to 3 NRS converted to 0 to 10 scale): 3.0 vs. 1.5 at 4 hours, 2.1 vs. 0.5 at 6 hours, p=NR
Sum of pain intensity differences (mean [SD] sum of difference from 0.5 to 6 hours on 0 to 3 NRS): 5.7 (0.7) vs. 3.4 (0.7), p&lt;0.05</t>
  </si>
  <si>
    <t>A vs. B
Medication rated 'very good' or 'excellent': 52% (32/61) vs. 27% (16/59), RR 1.94 (95% CI 1.19 to 3.13)</t>
  </si>
  <si>
    <t>A vs B
Any adverse event: 7.9% (5/63) vs 17% (11/63), RR 0.45 (95% CI 0.17 to 1.23)
Drowsiness: 6.3% (4/63) vs. 12.7% (8/63)
Nausea: 0% (0/63) vs. 3.2% (2/63)
Dizziness: 0% (0/63) vs. 3.2% (2/63)
Headaches: 3.2% (2/63) vs. 0% (0/63)</t>
  </si>
  <si>
    <t>Cooper, 1991</t>
  </si>
  <si>
    <t>A: Codeine + acetaminophen 60/650 mg single dose
B: Acetaminophen 650 mg single dose
C: Flurbiprofen 50 mg single dose
D: Flurbiprofen 100 mg single dose</t>
  </si>
  <si>
    <t>A: 6 mg
B: NA
C: NA
D: NA</t>
  </si>
  <si>
    <t>NR (247 randomized overall, including placebo and zomepirac groups; not reported by group)</t>
  </si>
  <si>
    <t>159
A: 39
B: 37
C: 42
D: 41</t>
  </si>
  <si>
    <t>A vs. B vs. C vs. D
Pain intensity difference (mean [SD NR, 0 to 3 NRS converted to 0 to 10 scale): 2.3 vs. 1.2 vs. 2.5 vs. 3.3 at 4 hours, 1.6 vs. 0.7 vs. 1.7 vs. 3.0 at 6 hours
Sum of pain intensity differences (mean [SD NR] from 0.5 to 6 hours on 0 to 3 NRS): 4.54 vs. 2.41 vs. 4.33 vs. 6.37 
Rated good, very good, or excellent: 51% vs. 32% vs. 52% vs. &gt;80%</t>
  </si>
  <si>
    <t>Dionne, 1994</t>
  </si>
  <si>
    <t>NR (135 randomized overall, including placebo group; not reported by group)</t>
  </si>
  <si>
    <t>99
A: 24
B: 27
C: 26
D: 22</t>
  </si>
  <si>
    <t>White: 77%
Black: 14%
Asian: 6%
Other: 3%</t>
  </si>
  <si>
    <t>Excluded malignancy, renal, hepatic or hematologic diseases</t>
  </si>
  <si>
    <t>1, 2, 3, 4, 5 and 6 hours</t>
  </si>
  <si>
    <t>Forbes, 1990</t>
  </si>
  <si>
    <t>A: Codeine + acetaminophen 60/60 mg single dose
B: Acetaminophen 600 mg single dose
C: Ketorolac 10 mg single dose
D: Ketorolac 20 mg single dose
E: Ibuprofen 400 mg single dose</t>
  </si>
  <si>
    <t>A: 6 mg
B: NA
C: NA
D: NA
E: NA</t>
  </si>
  <si>
    <t>NR (269 randomized overall, including placebo group; not reported by group)</t>
  </si>
  <si>
    <t>172
A: 38
B: 36
C: 31
D: 35
E: 32</t>
  </si>
  <si>
    <t>White: 94%
Black: 6%</t>
  </si>
  <si>
    <t>A vs. B vs. C vs. D vs. E
Pain intensity difference (mean [SD NR], 0 to 3 categorical scale converted to 0 to 10): 1.40 vs. 1.20 vs.  3.33 vs. 3.03 vs. 3.53 at 4 hours, p&lt;0.01 for B vs. C, D ,or E, D;  0.80 vs. 0.47 vs. 1.83 vs. 2.56 vs. 1.86 at 6 hours, p&lt;0.005 for B vs. C or E, p&lt;0.001 for D vs. B
Sum of pain intensity differences (mean [SD NR], sum of differences on 0 to 3 scale from 1 to 6 hours): 2.84 vs. 2.47 vs. 5.84 vs. 5.69 vs. 5.31, p&lt;0.01 for A vs. C or D and for B vs. C or D
50% pain relief: 21.0% (8/38) vs. 27.8% (10/36) vs. 64.5% (20/31) vs. 68.6% (24/35) vs. 59.4% (19/32) at 4 hours, p&lt;0.01 for A or B vs. C, D, or E; 16.7% (6/36) vs. 13.2% (5/38) vs. 32.3% (10/31) vs. 42.9% (15/35) vs. 31.2% (10/32) at 6 hours, p&lt;0.01 for A vs. D, p&lt;0.05 for B vs. D</t>
  </si>
  <si>
    <t>Forouzanfar, 2008</t>
  </si>
  <si>
    <t>A: Cold compress immediately following extraction for 45 minutes
B: Compress without ice: Immediately following extraction for 45 minutes
C: No compress</t>
  </si>
  <si>
    <t>100
A: NR
B: NR
C: NR</t>
  </si>
  <si>
    <t>95
A: 34
B: 31
C: 30</t>
  </si>
  <si>
    <t>3.2 (2.3)</t>
  </si>
  <si>
    <t>45 minutes</t>
  </si>
  <si>
    <t>A vs. B vs. C
Pain intensity (mean [SD], 0 to 100 VAS converted to 0 to 10 scale): 2.2 (1.6) vs. 2.5 (1.9) vs. 3.1 (2.2) at day 1, p=NS; 1.3 (1.8) vs. 1.1 (1.2) vs. 2.4 (2.5) at day 6, p&lt;0.05 for A vs. C, p=NS for A vs. B</t>
  </si>
  <si>
    <t>A vs. B vs. C
Patient reported treatment success (not defined): 64.7% (22/34) vs. 71.0% (22/31) vs. 43.3% (13/30); p&gt;0.05 for A vs. B and A vs. C</t>
  </si>
  <si>
    <t>Hersh, 2000</t>
  </si>
  <si>
    <t>A: Ibuprofen liquigel 200 mg single dose
B: Ibuprofen liquigel 400 mg single dose
C: Acetaminophen 1000 mg single dose</t>
  </si>
  <si>
    <t>183
A: 61
B: 59
C: 63</t>
  </si>
  <si>
    <t>White: 59%
Black: 21%
Asian: 14%
Hispanic: 3%
Other: 3%</t>
  </si>
  <si>
    <t>Moderate: 74%
Severe: 26%</t>
  </si>
  <si>
    <t>0.25, 0.5, 0.75, 1, 1.5, 2, 3, 4, 5, and 6 hours</t>
  </si>
  <si>
    <t>A vs. B vs. C
Patient's global evaluation (mean [SD], 0 to 4 scale) at 6 hours (or time of taking rescue medication): 2.66 (1.02) vs. 2.95 (0.77) vs. 2.29 (1.35); MD -0.29 (95% CI -0.72 to 0.14) for A vs. B, MD 0.37 (95% CI -0.06 to 0.80) for A vs. C, and MD 0.66 (95% CI 0.26 to 1.06) for B vs. C
Medication rated 'very good' or 'excellent': 63% (38/61) vs. 79% (47/59) vs. 52% (33/63); RR 0.78 (95% CI 0.62 to 0.99) for A vs. B, RR 1.19 (95% CI 0.88 to 1.61) for A vs. C, RR 1.52 (95% CI 1.16 to 1.99) for B vs. C</t>
  </si>
  <si>
    <t>None reported in any group</t>
  </si>
  <si>
    <t>Hill, 2001</t>
  </si>
  <si>
    <t>Pregabalin vs. ibuprofen</t>
  </si>
  <si>
    <t>A; Pregabalin 50 mg single dose
B: Pregabalin 300 mg single dose
C: Ibuprofen 400 mg single dose</t>
  </si>
  <si>
    <t>148
A: 49
B: 50
C: 49</t>
  </si>
  <si>
    <t>White: 97%
Other: 3%</t>
  </si>
  <si>
    <t>0.5, 1, 2, 3, 4, 5, 6, 7, 8, 9, 10, 11, and 12 hours</t>
  </si>
  <si>
    <t xml:space="preserve">A vs. B vs. C
Pain intensity difference (mean [SD NR], scale not reported): 0 vs. 0.6 vs. 0.7 at 4 hours, p&gt;0.05; -0.1 vs. 0.1 vs. 0 at 12 hours, p&gt;0.05 </t>
  </si>
  <si>
    <t>A vs. B vs. C
0% (0/49) vs. 4% (2/50) vs. 0% (0/49)</t>
  </si>
  <si>
    <t>A vs. B vs. C
Any adverse event: 18% (9/49) vs. 68% (34/50) vs. 12% (6/49); RR 1.50 (95% CI 0.58 to 3.89) for A vs. C and RR 5.55 (95% CI 2.56 to 12.03) for B vs. C</t>
  </si>
  <si>
    <t>Ibikunle, 2016</t>
  </si>
  <si>
    <t>Nigeria</t>
  </si>
  <si>
    <t>A: Cold compress: Intermittent application for 30 minutes every 90 minutes for 24 hours, except during sleep
B; No cold compress</t>
  </si>
  <si>
    <t>139
A: NR
B: NR</t>
  </si>
  <si>
    <t>128
A: NR
B: NR</t>
  </si>
  <si>
    <t>1, 3, and 7 days</t>
  </si>
  <si>
    <t>A vs. B
Pain significantly lower in A vs. B through postoperative evaluation period, p&lt;0.05 (data not provided)</t>
  </si>
  <si>
    <t>A vs. B
Oral Health Impact Profile-14 score (mean [SD NR], 14 to 56 scale): 20.4 vs. 21.6 at day 1, p=0.01; 37.5 vs. 39.9 at day 4, p=0.002; 26.9 vs. 28.9 at day 7, p=0.003
Quality of life affected (not defined): 93.9% vs. 96.8% at day 1, p=0.40; 18.8% vs. 59.4% at day 7, p=0.001 (n/N not reported)</t>
  </si>
  <si>
    <t>Lao, 1995</t>
  </si>
  <si>
    <t>A: Acupuncture: Two  20 minute session of acupuncture (at four sites)
B: Sham acupuncture: Two 20 minute session of sham acupuncture (at four sites, using empty plastic needle tube with tapping, taped needle with no skin penetration, and blunt dental instrument to palpate skin)</t>
  </si>
  <si>
    <t>22
A: NR
B: NR</t>
  </si>
  <si>
    <t>19
A: 11
B: 8</t>
  </si>
  <si>
    <t>Range 18 to 40</t>
  </si>
  <si>
    <t>White: 91%
Asian: 4.5%
Hispanic: 4.5%</t>
  </si>
  <si>
    <t>Not specified; 2 treatment sessions with 2nd session when moderate pain occurred</t>
  </si>
  <si>
    <t>Every 15 minutes until moderate pain was reached and second acupuncture session was completed and then every 15 minutes for three hours until discharge. After discharge pain every hour for 24 hours (except during sleep) and daily global assessment for 7 days</t>
  </si>
  <si>
    <t>&lt;1 day (pain)
1 week to &lt;2 weeks</t>
  </si>
  <si>
    <t>A vs. B
Pain intensity (mean [SD NR], 0 to 3 NRS converted to 0 to 10 scale): 5.3 vs. 8.0 at 5 hours, p=NR
Never developed moderate pain (≥2 on a 0 to 3 scale): 27% (3/11) vs. 0% (0/8)</t>
  </si>
  <si>
    <t>Malmstrom, 2004</t>
  </si>
  <si>
    <t>A: Codeine + acetaminophen 60/600 mg single dose
B: Naproxen sodium 550 mg single dose</t>
  </si>
  <si>
    <t>101
A: 50
B: 51</t>
  </si>
  <si>
    <t>Caucasian: 57%
African American: 10%
Hispanic American: 23%
Other (Includes Asian and multiple race): 10%</t>
  </si>
  <si>
    <t>Uncontrolled hypertension or diabetes mellitus, or significant renal, cardiovascular, hepatic, neoplastic disease, stroke or neurologic disorder, history or family history of bleeding disorders, or major health problems due to obesity were excluded</t>
  </si>
  <si>
    <t>Moderate: 30%
Severe: 70%</t>
  </si>
  <si>
    <t>15, 30, 45, 60, and 90 minutes and at 2, 3, 4, 5, 6, 7, 8, 10, 12, 20, and 24 hours</t>
  </si>
  <si>
    <t>NR other than 1 motor vehicle crash</t>
  </si>
  <si>
    <t>A vs. B
Any adverse event: 50% (25/50) vs. 37.3% (19/51), RR 1.34 (95% CI 0.85 to 2.11)
Dizziness: 10% (5/50) vs. 0% (0/51)
Nausea: 16% (8/50) vs. 3.9% (2/51), RR 4.0 (95% CI 0.89 to 17.91)
Vomiting: 8% (4/50) vs. 2% (1/51)
Headache: 14% (7/50) vs. 17.6% (9/51)
Insomnia: 0% (0/50) vs. 3.9% (2/51)
Somnolence: 8% (4/50) vs. 2% (1/51)</t>
  </si>
  <si>
    <t>A vs. B
0% (0/50) vs. 0% (0/51)</t>
  </si>
  <si>
    <t>Mehlisch, 1990</t>
  </si>
  <si>
    <t>Various oral surgery procedures (e.g., difficult extraction, extraction of impacted teeth, alveolectomy, multiple extractions, apicoectomy, biopsy, or deep gingival curettage)</t>
  </si>
  <si>
    <t>A: Ibuprofen 400 mg
B: Acetaminophen 1000 mg</t>
  </si>
  <si>
    <t>621
A: 312
B: 309</t>
  </si>
  <si>
    <t>612
A: 306
B: 306</t>
  </si>
  <si>
    <t>White: 68%
Other: 32%</t>
  </si>
  <si>
    <t>A vs. B
Pain intensity difference (mean [SD], 1 to 4 NRS converted to 0 to 10 scale): 3.26 (2.90) vs. 1.93 (2.90) at 4 hours, MD 1.33 (95% CI 0.87 to 1.79); 2.40 (3.50) vs. 0.13 (3.50) at 6 hours, MD 2.27 (95% CI 1.71 to 2.83)
Sum of pain intensity differences (mean [SD], sum of differences on 1 to 4 scale from 0.5 to 6 hours): 5.84 (4.37) vs. 4.14 (2.97), MD-1.70 (95% CI -2.29 to -1.11)
Pain improved &gt;50%: 45% (138/306) vs. 30% (92/306), RR 1.50 (95%  CI 1.21 to 1.85)</t>
  </si>
  <si>
    <t>A vs. B
Any adverse event: 10% (32/307) vs. 10% (31/310), RR 1.04 (95% CI 0.65 to 1.66)
Gastrointestinal adverse event: 4% (13/307) vs. 5% (16/310), RR 0.82 (95% CI 0.40 to 1.68)
Sleepiness: 3% (10/307) vs. 2% (6/310), RR 1.68 (95% CI 0.62 to 4.57)
Headache: 1% (4/307) vs. 1% (2/310), RR 2.02 (95% CI 0.37 to 10.95)</t>
  </si>
  <si>
    <t>A: Diclofenac 50 mg single dose
B: Diclofenac 100 mg single dose
C: Aspirin 650 mg single dose</t>
  </si>
  <si>
    <t>156
A: 53
B: 52
C: 51</t>
  </si>
  <si>
    <t>Severe or uncontrolled renal, hepatic, hematologic, endocrine, pulmonary, cardiac, neurologic; active peptic ulcer disease or gastrointestinal disease, or gastrointestinal bleeding in past year; or cerebral disease excluded</t>
  </si>
  <si>
    <t>Moderate: 72%. (113/156)
Severe: 28% (43/156)</t>
  </si>
  <si>
    <t>A vs. B vs. C
Pain intensity difference (mean [SD NR], 0 to 3 categorical rating scale converted to 0 to 10 scale): 3.7 vs. 4.7 vs. 1.7 at 4 hours, p&lt;0.05 for B vs. C; 1.0 vs. 2.3 vs. -0.7 at 8 hours, p&lt;0.05 for B vs. C
Sum of pain intensity differences (mean [SD], sum of 0 to 3 pain intensity differences from 0.5 to 8 hours): 6.3 (2.2) vs. 8.1 (2.2) vs. 4.0 (2.9); MD 2.3 (95% CI 1.3 to 3.3) for A vs. C and MD 4.10 (95% CI 3.11 to 5.19) for B vs. C</t>
  </si>
  <si>
    <t>A vs. B vs. C
Overall rating very good or good: 75% (40/53) vs. 85% (44/52) vs. 53% (27/51); RR 1.4 (95% CI 1.1 to 1.9) for A vs. C and RR 1.6 (95% CI 1.2 to 2.1) for B vs. C</t>
  </si>
  <si>
    <t>A vs. B vs. C
Any adverse event: 9.4% (5/53) vs. 15.4% (8/52) vs. 13.7% (7/51)</t>
  </si>
  <si>
    <t>Mehlisch, 2010</t>
  </si>
  <si>
    <t>103
A: 69
B: 34</t>
  </si>
  <si>
    <t>7.2 (NR)</t>
  </si>
  <si>
    <t>0.25, 0.5, 0.75, 1, 1.5, 2, 3, 4, 5, 6, 7, and 8 hours</t>
  </si>
  <si>
    <t>A vs. B
Pain intensity difference (mean [SD NR], 0 to 3 NRS converted to 0 to 10 scale): 2.8 vs. 2.2 at 4 hours, p=NS; 1.5 vs. 1.6 at 8 hours, p=NS
Sum of pain relief and intensity differences (mean [SD] sum of 0 to 3 pain intensity and pain relief (scale NR) differences from 0.25 to 8 hours): 18.0 (14.1) vs. 15.5 (15.0), p=NS
Time to pain half gone (mean [SD], minutes): 113.7 (54) vs. 135.2 (32), p=NS</t>
  </si>
  <si>
    <t>Mehrvarzfar, 2012</t>
  </si>
  <si>
    <t>Instrumentation of root canals for irreversible pulpitis</t>
  </si>
  <si>
    <t>Opioids vs. NSAID</t>
  </si>
  <si>
    <t>A: Tramadol 100 mg single dose
B: Naproxen 500 mg single dose</t>
  </si>
  <si>
    <t>A: 40 mg
B: NA</t>
  </si>
  <si>
    <t>5.45 (1.62)</t>
  </si>
  <si>
    <t>6, 12, and 24 hours</t>
  </si>
  <si>
    <t>A vs. B
Pain intensity (mean [SD], 0 to 10 VAS): 3.2 (2.6) vs. 0.8 (1.1) at 6 hours, mean difference 2.4 (95% CI 1.2 to 3.6); and 2.1 (1.4) vs. 0.5 (0.5) at 12 hours, mean difference 1.6 (95% CI 1.0 to 2.2); and 2.2 (2.2) vs. 0.7 (1.0) at 24 hours, mean difference 1.5 (95% CI 0.5 to 2.5)</t>
  </si>
  <si>
    <t>Mishra, 2017</t>
  </si>
  <si>
    <t>Mouth flap surgery for periodontitis</t>
  </si>
  <si>
    <t>NSAID oral vs. NSAID topical</t>
  </si>
  <si>
    <t>A: Diclofenac tablets: 50 mg tablet twice daily for 3 days
B: Diclofenac mouth wash: Rinse undiluted 15 ml 0.074% solution for 30 secs, twice daily for 3 days</t>
  </si>
  <si>
    <t>Patients with systemic diseases or conditions affects oral tissues excluded</t>
  </si>
  <si>
    <t>2.63 (2.2)</t>
  </si>
  <si>
    <t>1 and 2 days (outcomes assessed for 7 days but not reported after 2 days because pain nearly zero in almost all patients)</t>
  </si>
  <si>
    <t>1 day to &lt;1week</t>
  </si>
  <si>
    <t>A vs. B
Pain intensity (mean [SD], 0 to 10 VAS): 1.50 (1.51) vs. 2.00 (1.69) at day 1, MD -0.50 (95% CI -1.70 to 0.70); 1.13 (1.25) vs. 1.50 (1.20) at day 2, MD -0.37 (95% CI -1.29 to 0.55)</t>
  </si>
  <si>
    <t>Moore, 1998</t>
  </si>
  <si>
    <t>Opioid vs. opioid</t>
  </si>
  <si>
    <t>A: Codeine + aspirin 60/650 mg single dose
B: Codeine 60 mg single dose
C: Tramadol 50 mg single dose
D: Tramadol 100 mg single dose</t>
  </si>
  <si>
    <t>A: 6
B: 6
C: 10
D: 20</t>
  </si>
  <si>
    <t>173
A: 42
B: 33
C: 49
D: 49</t>
  </si>
  <si>
    <t>172
A: 41
B: 33
C: 49
D: 49</t>
  </si>
  <si>
    <t>Mean NR
Range, 18 to 68</t>
  </si>
  <si>
    <t>84% moderate pain
16% severe pain</t>
  </si>
  <si>
    <t>A vs. B vs. C vs. D
Pain intensity difference (mean [SD NR], 0 to 3 categorical scale converted to 0 to 10 scale): 1.1 vs. 0.3 vs. 0.9 vs. 1.6 at 4 hours, p=NR; 0.7 vs. 0.5 vs. 1.1 vs. 1.4 at 8 hours, p=NR
Sum of pain intensity differences (mean [SD], sum of difference on 0 to 3 scale from 0.5 to 6 hours): 2.2 (0.45) vs. 0.6 (0.31) vs. 1.5 (0.47) vs. 2.3 (0.61), p&lt;0.05 for A and  D vs. placebo, p=NS for B and C vs. placebo</t>
  </si>
  <si>
    <t>A vs. B vs. C vs. D
Global evaluation (mean [SD], 0 to 4 categorical scale): 2.5 vs. 2.0 vs. 2.0 vs. 2.2, p=NS</t>
  </si>
  <si>
    <t xml:space="preserve">A vs. B vs. C vs. D
Nausea: 19.5% (8/41) vs. 18.2% (6/33) vs. 8.2% (4/49) vs. 14.3% (7/49)
Somnolence: 9.8% (4/41) vs. 6.1% (2/33) vs. 10.2% (5/49) vs. 10.2% (5/49)
Dizziness: 4.9% (2/41) vs. 9.1% (3/33) vs. 2.0% (1/49) vs. 8.2% (4/49)
Headache: 22.0% (9/41) vs. 6.1% (2/33) vs. 12.2% (6/59) vs. 10.2% (5/49)  </t>
  </si>
  <si>
    <t>Nelson , 1994</t>
  </si>
  <si>
    <t>A: Diclofenac 25 mg single dose
B: Diclofenac 50 mg single dose
C: Diclofenac 100 mg single dose
D: Aspirin 650 mg single dose</t>
  </si>
  <si>
    <t>204
A: 51
B: 51
C: 51
D: 51</t>
  </si>
  <si>
    <t>White: 82%</t>
  </si>
  <si>
    <t>Patients with active peptic ulcer disease; gastrointestinal disease within the last year; or severe renal, hepatic, hematologic, endocrine, pulmonary, cardiac, neurological, or cerebral disease excluded</t>
  </si>
  <si>
    <t>Moderate: 90%
Severe: 10%</t>
  </si>
  <si>
    <t>A vs. B vs. C vs. D
Pain intensity difference (mean [SD NR], 0 to 3 categorical rating scale converted to 0 to 10 scale): 2.3 vs. 2.7 vs. 4.0 vs. 0.5 at 4 hours, p=NS; 1.0 vs. 0.7 vs. 2.7 vs. 0.7 at 8 hours, p&lt;0.05 for C vs. D, p=NS for A or B vs. D
Sum of pain intensity differences (mean [SD], sum of differences on 0 to 3 scale at 0.5 to 8 hours): 4.3 vs. 4.9 vs. 8.1 vs. 4.0, p&lt;0.05 for C vs. D, p=NS for A or B vs. C</t>
  </si>
  <si>
    <t>A vs. B vs. C vs. D
Any adverse event: 10% (5/51) vs. 8% (4/51) vs. 8% (4/51) vs. 8% (4/51)
Headache: 3.9% (2/51)vs. 2.0% (2/51) vs. 5.9% (3/51) vs. 2.0% (1/51)
Nausea: 0% (0/51) vs. 2.0% (1/51) vs. 2.0% (1/51) vs. 0% (0/51)</t>
  </si>
  <si>
    <t>Olson, 2001</t>
  </si>
  <si>
    <t>U.S. (Puerto  Rico)</t>
  </si>
  <si>
    <t>A: Ibuprofen liquigel 400 mg single dose
B: Ketoprofen 25 mg single dose
C: Acetaminophen 1000 mg single dose</t>
  </si>
  <si>
    <t>200
A: 67
B: 67
C: 66</t>
  </si>
  <si>
    <t>Moderate: 12.5%
Severe: 87.5%</t>
  </si>
  <si>
    <t>A vs. B vs. C
Pain relief (mean [SD NR] on 0 to 4 scale, 4=complete relief): 3.0 vs. 2.5 vs. 2.1 at 4 hours, 2.6 vs. 2.0 vs. 1. 9 at 6 hours, p=NR
Sum of pain intensity differences (mean [SD] sum of 0 to 3 NRS from 0.25 to 6 hours): 11.77 (4.2) vs. 9.64 (4.4) vs. 8.36 (4.7); MD 3.41 (95% CI 1.88 to 4.94) for A vs. C and MD 1.28 (95% CI -0.28 to 2.84) for B vs. C
Meaningful pain relief (pain relief or pain intensity score ≥1): 95.8% (64/67) vs. 98.5% (66/67) vs. 87.9% (58/66); RR 1.09 (95% CI 0.98 to 1.21) for A vs. C; RR 1.12 (95% CI 1.02 to 1.23) for B vs. C
Complete pain relief (pain relief score=4): 73.1% (49/67) vs. 58.2% (39/67) vs. 48.5% (32/66); RR 1.51 (95% CI 1.13 to 2.01) for A vs. C and RR 1.20 (95% CI 0.87 to 1.65) for B vs. C</t>
  </si>
  <si>
    <t>A vs. B vs. C
Medication rated very good or excellent: 77% (52/67) vs. 70% (47/67) vs. 57% (38/66); RR 1.35 (95% CI 1.06 to 1.72) for A vs. C and RR 1.22 (95% CI 0.94 to 1.58) for B vs. C</t>
  </si>
  <si>
    <t>A vs. B vs. C
Fever: 0% (0/67) vs. 3.0% (2/67) vs. 1.5% (1/66)
Headache: 4.5% (3/67) vs. 1.5% (1/67) vs. 6.1% (4/66)
Nausea: 3.0% (2/67) vs. 1.5% (1/67) vs. 3.0% (2/66)
Somnolence: 3.0% (2/67) vs. 1.5% (1/67) vs. 4.5% (3/66)</t>
  </si>
  <si>
    <t>Sadeghein, 1999</t>
  </si>
  <si>
    <t>Apical periodontitis</t>
  </si>
  <si>
    <t>A: Codeine + acetaminophen 15/325 mg single dose
B: Ketorolac tromethamine 10 mg single dose</t>
  </si>
  <si>
    <t>A: 1.5 mg
B: NA</t>
  </si>
  <si>
    <t>63
A. 32
B. 31</t>
  </si>
  <si>
    <t>Range 21 to 39</t>
  </si>
  <si>
    <t>10, 20, 30, 40, 50, 60, 70, 80, and 90 minutes</t>
  </si>
  <si>
    <t>Pain intensity (mean [SD NR], 0 to 10 VAS): 4.34 vs 1.00, p=0.05</t>
  </si>
  <si>
    <t>Santini, 2016</t>
  </si>
  <si>
    <t>Periradicular abscess</t>
  </si>
  <si>
    <t>A: Codeine + acetaminophen 30/500 mg every 4 hours for 3 days
B: Tramadol + acetaminophen 37.5/500 mg every 4 hours for 3 days</t>
  </si>
  <si>
    <t>A: 18 mg
B: 45 mg</t>
  </si>
  <si>
    <t>26
A: 13
B: 13</t>
  </si>
  <si>
    <t>Excluded: Gastric ulcer, liver or kidney disease, uncontrolled diabetes mellitus or epilepsy</t>
  </si>
  <si>
    <t>Pregnancy and breastfeeding excluded</t>
  </si>
  <si>
    <t>9.0 (IQR 7.1 to 10.0) vs. 8.8 (IQR 7.4 to 9.95)</t>
  </si>
  <si>
    <t>A vs. B
Pain (median [IQR], 0 to 10 VAS): 1.0 (0 to 6.0) vs. 1.0 (0.5 to 6.2) at 6 hours, p=0.59; 0.6 (0 to 3.6) vs. 0.6 (0 to 6.2) at 12 hours, p=0.54, 0 (0 to 0.4) vs. 0 (0 to 2.0) at 3 days, p=0.43</t>
  </si>
  <si>
    <t>A vs. B
Any adverse event: 80.0% (8/10) vs. 80.0% (8/10)
Dizziness: 50.0% (5/10) vs. 40.0% (4/10)
Drowsiness: 80.0% (8/10) vs. 50.0% (6/10)
Nausea: 60.0% (6/10) vs. 40.0% (4/10)
Headache: 10.0% (1/10) vs. 10.0% (1/10)
Emesis: 20.0% (2/10) vs. 20.0% (2/10)</t>
  </si>
  <si>
    <t>0% (0/10) vs. 20.0% (2/10)</t>
  </si>
  <si>
    <t>Skoglund, 1991</t>
  </si>
  <si>
    <t>A: Codeine + acetaminophen 60/1000 mg single dose
B: Acetaminophen 1000 mg single dose
C; Acetaminophen 2000 mg single dose</t>
  </si>
  <si>
    <t>106
A: 37
B: 32
C: 37</t>
  </si>
  <si>
    <t>1, 2, 3, 4, 5, and 6 hours</t>
  </si>
  <si>
    <t>Sunshine, 1986</t>
  </si>
  <si>
    <t>Opioid vs. acetaminophen vs. NSAID</t>
  </si>
  <si>
    <t>121
A: 31
B: 30
C: 31
D: 29</t>
  </si>
  <si>
    <t>A vs. B vs. C vs. D
Pain intensity difference (mean [SD NR], 0 to 3 categorical scale converted to 0 to 10): 2.03 vs. 2.23 vs. 3.76 vs. 3.90 at 4 hours, p=NS for all comparisons; 1.30 vs. 0.67 vs. 3.33 vs. 3.56 at 6 hours, p≤0.05 for B vs. C or D
Sum of pain intensity differences (mean [SD NR], sum of differences on 0 to 3 scale from 0.5 to 6 hours): 4.66 vs. 4.23 vs. 7.01 vs. 6.85, p=NS for all comparisons</t>
  </si>
  <si>
    <t>A vs. B vs. C vs. D
Any adverse event: 9.7% (3/31) vs. 3.3% (1/30) vs. 0% (0/31) vs. 0% (0/29)</t>
  </si>
  <si>
    <t>van der Westhuijzen, 2005</t>
  </si>
  <si>
    <t>South Africa</t>
  </si>
  <si>
    <t>A: Cold compress: Continuous use for the first 24 hours, including during sleep
B: No cold compress</t>
  </si>
  <si>
    <t>1 day</t>
  </si>
  <si>
    <t>1, 2, 3, and 4 hours; evening of surgery and morning after surgery</t>
  </si>
  <si>
    <t>A vs. B
Pain intensity (mean [SD NR], 0 to 10 VAS): 3.1 vs. 3.3 at 4 hours, p&gt;0.05; 3.1 vs. 2.8 at morning after surgery, p&gt;0.05</t>
  </si>
  <si>
    <t>Symptom control excellent or good: 97% (28/29) vs. 90% (27/30), p&gt;0.05</t>
  </si>
  <si>
    <t>A vs. B
Nausea: 17% (5/30) vs. 10% (3/30), p&gt;0.05</t>
  </si>
  <si>
    <t>Van Dyke, 2004</t>
  </si>
  <si>
    <t>A: Oxycodone + ibuprofen 5/400 mg single dose
B: Oxycodone 5 mg single dose
C: Ibuprofen 400 mg single dose</t>
  </si>
  <si>
    <t>A: 7.5
B: 7.5
C: NA</t>
  </si>
  <si>
    <t>436
A: 187
B: 63
C: 186</t>
  </si>
  <si>
    <t>435
A: 186
B: 63
C: 186</t>
  </si>
  <si>
    <t xml:space="preserve">White: 69% 
Black: 10%
Asian: 8% 
Other: 13% </t>
  </si>
  <si>
    <t>5.7 (0.8)</t>
  </si>
  <si>
    <t>Baseline, hourly up to 6 hours</t>
  </si>
  <si>
    <t>A vs. B vs. C
Pain intensity difference (mean [SD NR], 0 to 3 categorical scale converted to 0 to 10 scale): 3.6 vs. -0.4 vs. 3.1 at 4 hours, 3.0 vs. -0.4 vs. 2.6 at 6 hours; p=NR
Sum of pain intensity differences (mean [SD], sum of differences on 0 to 3 scale from 0.25 to 6 hours): 6.54 (0.42) vs. 0.14 (0.60) vs. 5.41 (0.44); p=0.002 for A vs. C, p=NS for B vs. C
Pain improved ≥50% after 1 hour: 74.9% (140/186) vs. 19.0% (12/63) vs. 59.1% (110/186), p&lt;0.05 for A vs. C and p&lt;0.001 for B vs. C</t>
  </si>
  <si>
    <t>A vs. B vs. C
Any adverse event: 15.5% (29/187) vs. 27.0% (17/63) vs. 10.8% (20/186)
Vomiting: 7.5% (14/187) vs. 7.9% (5/63) vs. 2.7% (5/186)  
Nausea: 10.2% (19/187) vs. 9.5% (6/63) vs. 3.8% (7/186)
Dizziness: 2.7% (5/187) vs. 4.8% (3/63)  vs. 1.1% (2/186)</t>
  </si>
  <si>
    <t>A vs. B vs. C
1% (2/187) vs. 0% vs. 0%</t>
  </si>
  <si>
    <t>Voelker , 2016</t>
  </si>
  <si>
    <t>A: Aspirin 1000 mg single dose
B: Acetaminophen 1000 mg single dose</t>
  </si>
  <si>
    <t>408
A: 204
B: 204</t>
  </si>
  <si>
    <t>7.90 (1.30)</t>
  </si>
  <si>
    <t>5, 10, 15, 20, 25, 30, 35, 40, 50, and 60 minutes; 1.5, 2, 3, 4, 5, and 6 hours</t>
  </si>
  <si>
    <t>A vs. B
Sum of pain intensity difference (mean [SD], sum of differences on 0 to 10 NRS from 5 minutes to 6 hours): 5.9 (5.1) vs. 7.9 (4.9), p&lt;0.001</t>
  </si>
  <si>
    <t>No serious adverse events reported</t>
  </si>
  <si>
    <t>A vs. B
Any adverse event: 9.8% (20/204) vs. 10.8% (22/204), RR 0.90 (95% CI 0.51 to 1.61)
Nausea: 5.4% (11/204) vs. 7.8% (16/204)
Vomiting: 3.9% (8/204) vs. 4.4% (9/204)
Headache: 2.0% (4/204) vs. 1.0% (2/204)
Dizziness: 0% (0/204) vs. 0.5% (1/204)</t>
  </si>
  <si>
    <t>No withdrawal due to adverse events</t>
  </si>
  <si>
    <t>Zandi, 2016</t>
  </si>
  <si>
    <t>A: Cold compress: 20 minutes on, 20 minutes off for 24 hours except during sleep
B: No cold compress</t>
  </si>
  <si>
    <t>30
A: 30
B: 30</t>
  </si>
  <si>
    <t>2 and 7 days</t>
  </si>
  <si>
    <t>A vs. B
Pain (mean [SD], 0 to 100 VAS converted to 0 to 10 scale: 3.83 (2.33) vs. 4.43 (2.09) at day 2, p=0.29; 0 vs. 0 at day 7</t>
  </si>
  <si>
    <t>A vs. B
Satisfaction (mean [SD], 0 to 10): 7.27 (1.48) vs. 7.00 (1.66), p=0.46</t>
  </si>
  <si>
    <t>Zupelari-Goncalves, 2017</t>
  </si>
  <si>
    <t>A: Codeine + diclofenac 50/50 mg every 8 hours for 4 days
B: Diclofenac 50 mg every 8 hours for 4 days</t>
  </si>
  <si>
    <t>A: 5 mg
B: NA</t>
  </si>
  <si>
    <t>50 (crossover)</t>
  </si>
  <si>
    <t>A: 46
B: 46</t>
  </si>
  <si>
    <t>Excluded: History of bleeding or ulcer, asthma, kidney disease, asthma; undergoing treatment for hepatic, kidney, intestinal, cardiac, pulmonary, circulatory, and/or brain dysfunction</t>
  </si>
  <si>
    <t>1.0 (1 hour post-operatively)</t>
  </si>
  <si>
    <t>1, 2, 3, 4, 5, 6, 7, 8, 10, 12, 18, 24, 48, 72, and 96 hours</t>
  </si>
  <si>
    <t>A vs. B
Pain (median [IQR], 0 to 10 VAS converted to 0 to 10 scale): 0 (0 to 0) vs. 1.8 (0 to 4.7) at 18 hours, 1.0 (0 to 2.5) vs. 1.0 (0 to 2.5) at 4 days, p=NS</t>
  </si>
  <si>
    <t>A vs. B
2.0% (1/50) vs. 2.0% (1/50)</t>
  </si>
  <si>
    <t>al-Sahlawi, 1996</t>
  </si>
  <si>
    <t>Kuwait</t>
  </si>
  <si>
    <t>Renal colic</t>
  </si>
  <si>
    <t>A: Meperidine 100 mg IV, single session
B: Indomethacin 100 mg IV, single session</t>
  </si>
  <si>
    <t>100
A: 50
B: 50</t>
  </si>
  <si>
    <t>Excluded patients with history of peptic ulcer, gastritis, and bronchial asthma</t>
  </si>
  <si>
    <t>5, 15, 30, and 60 minutes</t>
  </si>
  <si>
    <t>A vs. B
Percent with complete pain relief at 60 minutes
100% (50/50) vs. 100% (50/50)</t>
  </si>
  <si>
    <t>A vs. B
Rescue medication use at 30 minutes (meperidine):
0% (0/50) vs. 4% (2/50), RR 0.20 (95% CI 0.01 to 4.06)</t>
  </si>
  <si>
    <t>A vs. B
Any adverse event: 0% (0/50) vs. 4% (2/50), RR 0.21 (95% CI 0.01 to 4.22)
Dizziness: 0% (0/50) vs. 4% (2/50), RR 0.21 (95% CI 0.01 to 4.22)</t>
  </si>
  <si>
    <t>Cordell, 1996</t>
  </si>
  <si>
    <t>A: Meperidine 50 mg IV, single session
B: Meperidine 50 mg + Ketorolac 60 mg IV, single session
C: Ketorolac 60 mg IV, single session</t>
  </si>
  <si>
    <t>A: 20 mg
B: 20 mg
C: NA</t>
  </si>
  <si>
    <t>154
A: 51
B: 52
C: 51</t>
  </si>
  <si>
    <t>106
A: 35
B: 35
C: 36</t>
  </si>
  <si>
    <t>White: 86%
Black: 11%
Other: 2%</t>
  </si>
  <si>
    <t>7.7 (SD 0.35)</t>
  </si>
  <si>
    <t>0.25, 0.5, 1, 2, 3, 4, 5, and  6 hours</t>
  </si>
  <si>
    <t>A vs. B vs. C
Sum of pain intensity difference (mean [SD], sum of differences on 0 to 100 VAS from 15 minutes to 6 hours): 267.8 (26.0) vs. 319.3 (26.2) vs. 409.1 (24.7), p&lt;0.001 for A vs. C, p=0.124 for A vs. B, p=0.009 for B vs. C
Overall pain relief at 6 hours (mean [SD NR], 0 to 5 scale, 5=complete relief): 2.5 vs. 3.3 vs. 3.6, p&lt;0.003 for A vs. B or C, p=0.11 for B vs. C</t>
  </si>
  <si>
    <t>A vs. B vs. C
Functional impairment at 6 hours (mean [SD NR], 0 to 4 scale, 4=severe impairment)
1.2 vs. 1.5 vs. 1.8, p=0.003 for A vs. C, other comparisons NS</t>
  </si>
  <si>
    <t xml:space="preserve">A vs. B. vs. C
Rescue medication use (meperidine): 89% (31/35) vs. 66% (23/35) vs. 64% (23/36); RR 1.35 (95% CI 1.03 to 1.76) for A vs. B, RR 1.39 (95% CI 1.06 to 1.82) for A vs. C, RR 1.03 (95% CI 0.73 to 1.45) for B vs. C </t>
  </si>
  <si>
    <t>A vs. B vs. C
Any adverse event likely due to treatment: 55% (28/51) vs. 67% (35/52) vs. 37% (19/51) vs. 67%; RR 0.82 (95% CI 0.60 to 1.12) for A vs. B, 1.47 (95% CI 0.95 to 2.28) for A vs. C, RR 1.81 (95% CI 1.21 to 2.70) for B vs. C
Dizziness: 35% (18/51) vs. 31% (16/52) vs. 8% (4/51); RR 1.15 (95% CI 0.66 to 1.99) for A vs. B, RR 4.50 (95% CI 1.64 to 12.37) for A vs. C, and 3.92 (95% CI 1.41 to 10.94) for B vs. C
Somnolence: 8% (4/51) vs. 31% (16/52) vs. 12% (6/51); RR 0.25, 95% CI 0.09 to 0.71) for A vs. B, RR 0.67 (95% CI 0.20 to 2.22) for A vs. C, RR 0.25 (95% CI 0.09 to 0.71) for A vs. C, RR 2.62 (95% CI 1.11 to 6.15)</t>
  </si>
  <si>
    <t>A vs. B vs. C
0% (0/51) vs. 0% (0/52) vs. 2% (1/51)</t>
  </si>
  <si>
    <t>Finlay, 1982</t>
  </si>
  <si>
    <t>Scotland</t>
  </si>
  <si>
    <t>A: Meperidine 100 mg IM, single treatment
B: Buprenorphine 0.3 mg IM, single treatment</t>
  </si>
  <si>
    <t>A: 40 mg
B: 22.5 mg</t>
  </si>
  <si>
    <t>36
A: NR
B: NR</t>
  </si>
  <si>
    <t>7.99 (SD 0.32)</t>
  </si>
  <si>
    <t>A vs. B
Pain intensity (mean [SD], 0 to 10 VAS): 4.16 (0.28) vs. 1.16 (0.12) at 12 hours, mean difference 3.0 (95% CI 2.8 to 3.2)
Period pain free in first 12 hours (mean [SD], hours)
4.47 (1.0) vs. 9.02 (0.9), p&lt;0.01</t>
  </si>
  <si>
    <t>A vs. B
Rescue medication use (meperidine): 92% (12/13) vs. 46% (6/13), RR 2.00 (95% CI 1.09 to 3.67)</t>
  </si>
  <si>
    <t>A vs. B
Nausea and vomiting: 15.4% (2/13) vs. 15.4% (2/13)
Transient diplopia: 0% (0/13) vs. 7.7% (1/13)</t>
  </si>
  <si>
    <t>Garcca-Alonso, 1991</t>
  </si>
  <si>
    <t>A: Meperidine 100 mg IM, single treatment
B: Diclofenac 75 mg IM, single treatment</t>
  </si>
  <si>
    <t>234
A: 118
B: 116</t>
  </si>
  <si>
    <t>Excluded patients with peptic ulcers, gastrointestinal bleeding, mild colicky pain</t>
  </si>
  <si>
    <t>7.6 (1.8)</t>
  </si>
  <si>
    <t>15, 30, 45, and 60 minutes</t>
  </si>
  <si>
    <t>A vs. B
Pain intensity (mean [SD NR], 0 to 10 VAS, in patients not requiring rescue treatment: 2.0 vs. 1.0 at 1 hour (p=NR)</t>
  </si>
  <si>
    <t>A vs. B
Rescue medication use at 30 minutes (meperidine): 20% (23/118) vs. 16% (19/116), RR 1.19 (95% CI 0.69 to 2.06)</t>
  </si>
  <si>
    <t>A vs. B
Headache: 0.8% (1/118) vs. 1.7% (2/116)
Dizziness: 20.3% (24/118) vs. 4.3% (5/116), RR 4.72 (95% CI 1.86 to 11.94)
Nausea: 38.9% (46/118) vs. 12.9% (15/116), RR 3.01 (95% CI 1.79 to 5.09)
Vomiting: 32.2% (38/118) vs. 9.5% (11/116), RR 3.40 (95% CI 1.83 to 6.31)
Pruritus: 1.7% (2/118) vs. 0% (0/116)
Somnolence: 47.4% (56/118) vs. 15.5% (18/116), RR 3.06 (95% CI 1.92 to 4.87)</t>
  </si>
  <si>
    <t>Grissa, 2011</t>
  </si>
  <si>
    <t>Tunisia</t>
  </si>
  <si>
    <t>A: Piroxicam 20 mg IM, single treatment
B: Acetaminophen 1 g/100 mL IV, single session</t>
  </si>
  <si>
    <t>A vs. B
Previous renal colic: 10/50 (20%) vs. 14/50 (28%)
Diabetes mellitus: 3/50 (6%) vs. 1/50 (2%)</t>
  </si>
  <si>
    <t>7.9 (SD 1.71)</t>
  </si>
  <si>
    <t>5, 10, 15, 30, 45, and 90 minutes</t>
  </si>
  <si>
    <t>A vs. B
≥50% pain relief: 48% (24/50) vs. 80% (40/50) at 90 minutes, RR 0.60 (95% CI 0.44 to 0.83)</t>
  </si>
  <si>
    <t>A vs. B.
Any adverse event: 2% (1/50) vs. 2% (1/50)
Rash: 2% (1/50) vs. 0% (0/50)
Vomiting: 0% (0/50) vs. 2% (1/50)</t>
  </si>
  <si>
    <t>Kaynar, 2015</t>
  </si>
  <si>
    <t>NSAID vs. acetaminophen vs. acupuncture</t>
  </si>
  <si>
    <t>A: Diclofenac 75 mg IM injection, single treatment
B: Acetaminophen- 1 g/100 mL IV, single session
C: Acupuncture, appears to be a single session</t>
  </si>
  <si>
    <t>124
A: 40
B: 42
C: 42</t>
  </si>
  <si>
    <t>121
A: 40
B: 40
C: 41</t>
  </si>
  <si>
    <t>Excluded patients with presence of coronary artery disease, coagulopathy, anticoagulant therapy, peptic ulcer, renal failure, hepatic failure</t>
  </si>
  <si>
    <t>9.01 (SD NR)</t>
  </si>
  <si>
    <t>10, 30, 60, and 120 minutes</t>
  </si>
  <si>
    <t>A vs. B vs. C
Pain intensity (mean [SD NR], 0 to 10 VAS): 2.75 vs. 2.10 vs. 4.52 at 2 hours, p=0.49 for A vs. B, p&lt;0.005 for A vs. C, and p&lt;0.005 for B vs. C</t>
  </si>
  <si>
    <t>A vs. B vs. C
Rash: 2.5% (1/40) vs. 0% (0/40) vs. 0% (0/41)
Abdominal burning/pain: 5% (2/40) vs. 0% (0/40) vs. 0% (0/41)
Allergic reaction: 0% (0/40) vs. 2.5% (1/40) vs. 0% (0/41)
Mild dizziness with vomiting: 0% (0/40) vs. 2.5% (1/40) vs. 0% (0/41)</t>
  </si>
  <si>
    <t>2 patients withdrew due to intractable pain/vomiting and 1 due to need for surgery, not reported by group</t>
  </si>
  <si>
    <t>Larkin, 1999</t>
  </si>
  <si>
    <t>A: Meperidine 100 to 150 mg IM, single treatment
B: Ketorolac 60 mg IM, single treatment</t>
  </si>
  <si>
    <t>75
A: NR
B: NR</t>
  </si>
  <si>
    <t>70
A: 37
B: 33</t>
  </si>
  <si>
    <t>Excluded patients with suspicion of substance abuse</t>
  </si>
  <si>
    <t>Excluded renal dysfunction</t>
  </si>
  <si>
    <t>7.9 (SD 2.4)</t>
  </si>
  <si>
    <t>20, 40, 60, and 90 minutes</t>
  </si>
  <si>
    <t>A vs. B
Pain intensity (mean [SD NR], 0 to 10 VAS): 4.0 vs. 1.8 at 90 minutes, p&lt;0.05</t>
  </si>
  <si>
    <t>A vs. B
Rescue medication use (meperidine): 43% (16/37) vs. 33% (11/33), RR 1.30 (95% CI 0.71 to 2.38)</t>
  </si>
  <si>
    <t>A vs. B
Nausea: 10.8% (4/37) vs. 15.2% (5/33), RR 0.71 (95% CI 0.21 to 2.44)</t>
  </si>
  <si>
    <t>Marthak, 1999</t>
  </si>
  <si>
    <t>A: Meperidine 75 mg IM, single treatment
B: Diclofenac 75 mg IM, single treatment</t>
  </si>
  <si>
    <t>A: 30 mg
B: NA</t>
  </si>
  <si>
    <t>7 patients had hypertension and 4 had urinary tract infections; excluded patients with peptic ulcer, sever cardiac, hepatic or renal insufficiency, and asthmatics</t>
  </si>
  <si>
    <t>Mean (SD NR) 19 hours</t>
  </si>
  <si>
    <t>15, 30, 45, 60 minutes</t>
  </si>
  <si>
    <t>A vs. B
Pain intensity difference (mean improvement from baseline [SD NR], 0 to 100 VAS converted to 0 to 10 scale): 7.9 vs. 8.2 at 1 hour, p=NS</t>
  </si>
  <si>
    <t>A vs. B
Physician rated treatment as good to excellent: 88% (22/25) vs. 100% (25/25), RR 0.88 (95% CI 0.76 to 1..02)</t>
  </si>
  <si>
    <t>A vs. B
Any adverse event: 84% (21/25) vs. 4% (1/25), RR 21.00 (95% CI 3.05 to 144.39)
Nausea: 8% (2/25) vs. 0% (0/25) 
Vomiting: 32% (8/25) vs. 0% (0/25)
Drowsiness: 4% (1/25) vs. 0% (0/25)
Dizziness: 24% (6/25) vs. 0% (0/25)</t>
  </si>
  <si>
    <t>Narci, 2008</t>
  </si>
  <si>
    <t>A: Diclofenac 75 mg IM, single treatment + oral placebo
B: Acetaminophen 1000 mg oral single dose + IM placebo</t>
  </si>
  <si>
    <t>Excluded history of peptic ulcer disease, asthma, bleeding disorder, imparted renal/hepatic function</t>
  </si>
  <si>
    <t>6.8 (SD 2.1)</t>
  </si>
  <si>
    <t>15, 30, and 60 minutes</t>
  </si>
  <si>
    <t>A vs. B
Pain intensity (mean [SD], 0 to 100 VAS converted to 0 to 10 scale): 1.41 (2.0) vs. 2.71 (1.69) at 1 hour, mean difference -1.30 (95% CI -2.35 to -0.25)</t>
  </si>
  <si>
    <t>A vs. B
Rescue medication use (meperidine): 8% (2/25) vs. 24% (6/25), RR 0.33 (95% CI 0.07 to 1.50)</t>
  </si>
  <si>
    <t>Oosterlinck, 1990</t>
  </si>
  <si>
    <t>A. Meperidine 100 mg IM, single treatment
B: Ketorolac 10 mg IM, single treatment
C: Ketorolac 90 mg IM, single treatment</t>
  </si>
  <si>
    <t>A: 40 mg 
B: NA
C: NA</t>
  </si>
  <si>
    <t>125
A: 41
B: 46
C: 38</t>
  </si>
  <si>
    <t>121
A: 39
B: 45
C: 37</t>
  </si>
  <si>
    <t>Excluded patients known to abuse alcohol, narcotics, or other drugs</t>
  </si>
  <si>
    <t>8.1 (SD 1.6)</t>
  </si>
  <si>
    <t>1 and 12 hours</t>
  </si>
  <si>
    <t>A vs. B vs. C
Pain intensity difference (mean improvement from baseline [SD], 0 to 100 VAS converted to 0 to 10 scale): 5.7 (2.6) vs. 5.4 (2.6) vs. 6.5 (1.8) at 1 hour, p=0.4 for A vs. B; p=0.12 for A vs. C; p=0.02 for B vs. C
Pain none or mild at 1 hour: 84% (31/37) vs. 82% (32/39) vs. 86% (30/35); RR 1.02 (95% CI 0.83 to 1.25) for A vs. B, RR 0.98 (95% CI 0.80 to 1.19) for A vs. C, RR 0.96 (95% CI 0.78 to 1.17) for B vs. C</t>
  </si>
  <si>
    <t>A vs. B vs. C
Rescue medication use within 10 hours: 47% (18/38) vs. 39% (17/44) vs. 17% (6/36); RR 1.23 (95% CI 0.74 to 2.02) for A vs. B, RR 2.84 (95% CI 1.27 to 6.35) for A vs. C, and RR 2.31 (95% CI 1.02 to 5.26) for B vs. C</t>
  </si>
  <si>
    <t>A vs. B vs. C
Any adverse event: 34% (14/41) vs.17% (8/46) vs. 26% (10/38), RR 1.96 (95% CI 0.92 to 4.20) for A vs. B, RR 1.30 (95% CI 0.66 to 2.56) for A vs. C, RR 0.66 (95% CI 0.29 to 1.51) for B vs. C
Somnolence: 17% (7/41) vs. 11% (5/46) vs. 13% (5/38)
Vomiting: 17% (7/41) vs. 4% (2/46) vs. 5% (2/38)
Nausea: 0% (0/41) vs. 0% (0/46) vs. 3% (1/38)</t>
  </si>
  <si>
    <t>Pathan, 2016</t>
  </si>
  <si>
    <t>Qatar</t>
  </si>
  <si>
    <t>A: Morphine 15 mg IV, single session
B: Diclofenac 75 mg IM, single treatment
C: Acetaminophen 1000 mg IV, single session</t>
  </si>
  <si>
    <t>A: 15 mg
B: NA
C: NA</t>
  </si>
  <si>
    <t>1645
A: 549
B: 548
C: 548</t>
  </si>
  <si>
    <t>1644
A: 549
B: 548
C: 547</t>
  </si>
  <si>
    <t>Median, 35</t>
  </si>
  <si>
    <t>Excluded patients with a history of asthma and known renal/liver failure or impairment</t>
  </si>
  <si>
    <t xml:space="preserve">Median (IQR)
8 (7 to 10) </t>
  </si>
  <si>
    <t>30, 60, and 90 minutes</t>
  </si>
  <si>
    <t>A vs. B vs. C
Pain intensity (median [IQR], 0 to 10 scale): 0 (0 to 2) vs. 0 (0 to 1) vs. 0 (0 to 2) at 90 minutes
Pain &gt;2 on 0 to 10 scale at 60 minutes: 38% (207/549) vs. 24% (131/547) vs. 30% (162/548), RR 1.57 (95% CI 1.31 to 1.89)  for A vs. B, RR 1.28 (95% CI 1.08 to 1.51) for A vs. C, RR 0.81 (95% CI 0.66 to 0.99) for B vs. C
Pain intensity decreased ≥50% at 90 minutes: 93% (511/549) vs. 97.4% (533/547) vs. 92.5% (507/548), RR 0.96 (95% CI 0.93 to 0.98) for A vs. B, RR 1.01 (95% CI 0.97 to 1.04) for A vs. C, RR 1.05 (95% CI 1.02 to 1.08) for B vs. C</t>
  </si>
  <si>
    <t>A vs. B vs. C
Rescue medication use (morphine): 23% (126/549) vs. 12% (63/547) vs. 20% (111/548), RR 1.99 (95% CI 1.51 to 2.63) for A vs. B, RR 1.13 (95% CI 0.90 to 1.42) for A vs. C, RR 0.57 (95% CI 0.43 to 0.76) for B vs. C</t>
  </si>
  <si>
    <t>A vs. B vs. C
Any adverse event: 3% (19/549) vs. 1% (7/547) vs. 1% (7/548), RR 2.70 (95% CI 1.15 to 6.38) for A vs. B, RR 2.71 (95% CI 1.15 to 6.39) for A vs. C, RR 1.00 (95% CI 0.35 to 2.84) for B vs. C</t>
  </si>
  <si>
    <t>Sandhu, 1994</t>
  </si>
  <si>
    <t>England</t>
  </si>
  <si>
    <t>A: Meperidine 100 mg IM, single treatment
B: Ketorolac 30 mg IM, single treatment</t>
  </si>
  <si>
    <t>154
A: 78
B: 76</t>
  </si>
  <si>
    <t>140
A: 72
B: 68</t>
  </si>
  <si>
    <t>Excluded patients with history of gastrointestinal, renal, or hepatic disease, asthma, and hemorrhagic diathesis</t>
  </si>
  <si>
    <t>0.25, 0.5, 0.75, 1, 2, 3, 4, 5, and 6 hours; up to 24 hours for rescue medication</t>
  </si>
  <si>
    <t>A vs. B
Rescue medication use: 74% (53/72) vs. 65% (44/68), RR 1.14 (95% CI 0.91 to 1.42)</t>
  </si>
  <si>
    <t>A vs. B
Any adverse event: 56% (40/72) vs. 31% (21/68), RR 1.80 (95% CI 1.19 to 2.71)
Nausea and vomiting: 39% (28/72) vs. 22% (15/68), RR 1.76 (95% CI 1.04 to 3.00)
Dizziness: 18% (13/72) vs. 1.5% (1/68), RR 12.28 (95% CI 1.65 to 91.34)
Somnolence: 14% (10/72) vs. 1.5% (1/68), RR 9.44 (95% CI 1.24 to 71.82)</t>
  </si>
  <si>
    <t>Ezenwa, 2015</t>
  </si>
  <si>
    <t>Sickle cell disease pain</t>
  </si>
  <si>
    <t>Nonpharmacological vs. control</t>
  </si>
  <si>
    <t>A: Tablet-based guided audio-visual relaxation--Video clips for guided relaxation lasting 2 to 20 minutes; patients told to practice guided relaxation at least once per day for two weeks
B: Control</t>
  </si>
  <si>
    <t>28
A: 15
B: 13</t>
  </si>
  <si>
    <t>Black: 85%
Hispanic: 7%
Mixed: 7%</t>
  </si>
  <si>
    <t>Daily, 2 to 20 minute guided sessions</t>
  </si>
  <si>
    <t>Two weeks</t>
  </si>
  <si>
    <t>A vs. B
Pain intensity, (mean [SD], 0 to 100 Composite Pain Index score converted to 0 to 10 scale): 3.5 (1.2)  vs. 4.2 (1.2), mean difference: -0.70 (95% CI -1.72 to 0.32)</t>
  </si>
  <si>
    <t>Gonzalez, 1988</t>
  </si>
  <si>
    <t>A: Butorphanol 2 mg intramuscular
B: Morphine 6 mg intramuscular</t>
  </si>
  <si>
    <t>A: Unclear - some patients given multiple injections
B: Unclear - some patients given multiple injections</t>
  </si>
  <si>
    <t>45 individual randomizations of 18 patients
A: NR
B: NR</t>
  </si>
  <si>
    <t>Excluded AMI within 6 months</t>
  </si>
  <si>
    <t>60 and 120 minutes after injection</t>
  </si>
  <si>
    <t xml:space="preserve">A vs. B
Pain (adjusted mean [SD NR], 0 to 100 VAS converted to 0 to 10 scale)
3.8 vs. 4.2, p=0.698 </t>
  </si>
  <si>
    <t>A vs. B
Pain relief (adjusted mean [SD NR], 0 to 100 VAS converted to 0 to 10 scale)
4.9 vs. 5.2, p=0.8005</t>
  </si>
  <si>
    <t>A vs. B
Any AE: 23% vs. 13%, p=0.46
Nausea: 2 vs. 3 (denominators NR)
Confusion: 1 vs. 0
Agitation: 1 vs. 0</t>
  </si>
  <si>
    <t>Uzun, 2010</t>
  </si>
  <si>
    <t>Vaso-occlusive crisis</t>
  </si>
  <si>
    <t>A: Meperidine 1 mg/kg intravenous slow infusion
B: Tramadol 1.5 mg/kg intravenous slow infusion</t>
  </si>
  <si>
    <t>A: 0.4 mg/kg
B: 0.3 mg/kg (based on oral preparation; conversion for infusion not available)</t>
  </si>
  <si>
    <t>68
A: 34
B: 34</t>
  </si>
  <si>
    <t>Excluded renal failure and serious cardiac, pulmonary, or neurologic disorders</t>
  </si>
  <si>
    <t>21 (SD 16.3) hours</t>
  </si>
  <si>
    <t>7.6 (SD 1.1)</t>
  </si>
  <si>
    <t>120 minutes after infusion</t>
  </si>
  <si>
    <t>Pain (mean [SD] 0 to 10 VAS score): 3.5 (2.9) vs. 6.4 (3.0), MD: -2.9 (95% CI -4.3 to -1.5)</t>
  </si>
  <si>
    <t>Results, Persistent Opioid Use and Prescribing Rates</t>
  </si>
  <si>
    <t>A vs. B
Pain intensity (mean [SD], 0 to1 0 NRS): 2.74 (2.04) vs. 2.62 (1.90) at up to 5 days, mean difference 0.14 (95% CI -0.44 to 0.67); risk difference 5.8% (95% CI −7.0 to 18.6), p=0.43
Maximum pain intensity ≥4 (0 to 10 NRS): 49.0% (49/98) vs. 48.0% (47/96) at up to 5 days
Pain intensity  ≥4 (0 to 10 NRS): 1.1% (1/98) vs. 1.0% (1/96) at 1 month; 0% vs. 0% at 3 months</t>
  </si>
  <si>
    <t>Gimbel, 2000 (single dose component)</t>
  </si>
  <si>
    <t>A vs. B, American Pain Society measures at day 5
Mood (mean [SD NR], 0 to 10 scale, higher score=more interference): 3.8 vs. 2.7, p≤0.013
Relations with others (mean [SD NR], 0 to 10 scale): 3.0 vs. 2.0, p≤0.013
Sleep (mean [SD NR], 0 to 10 scale): 4.0 vs. 3.0, p≤0.013
Enjoyment of life (mean [SD NR], 0 to 10 scale): 4.3 vs. 3.1, p≤0.013</t>
  </si>
  <si>
    <t xml:space="preserve">
Specific Pain Condition</t>
  </si>
  <si>
    <t>Intervention Types Compared</t>
  </si>
  <si>
    <t>Intervention Names and Doses</t>
  </si>
  <si>
    <t>Dose in Daily Morphine Equivalent</t>
  </si>
  <si>
    <t>History of Substance Use Disorder</t>
  </si>
  <si>
    <t>Under Treatment for Opiate Use Disorder</t>
  </si>
  <si>
    <t>Other Comorbidities</t>
  </si>
  <si>
    <t>Assessment Time Points</t>
  </si>
  <si>
    <t>Duration of Followup Category</t>
  </si>
  <si>
    <t>Treatment Duration</t>
  </si>
  <si>
    <r>
      <t>Overall 
Baseline Pain - 
S</t>
    </r>
    <r>
      <rPr>
        <b/>
        <sz val="9"/>
        <color rgb="FF000000"/>
        <rFont val="Arial"/>
        <family val="2"/>
      </rPr>
      <t>tandardized Scale 0 to 10</t>
    </r>
  </si>
  <si>
    <t>Pregnant or Breastfeeding</t>
  </si>
  <si>
    <t>History of Psychiatric Illness</t>
  </si>
  <si>
    <t>Table E-3. Key Question 2: Acute neck pain treatment trials</t>
  </si>
  <si>
    <t>Table E-5. Key Question 4: Peripheral neuropathic pain treatment trials</t>
  </si>
  <si>
    <t>Table E-6. Key Question 5: Post-operative pain (excluding inpatient management of pain following major surgical procedures) treatment trials</t>
  </si>
  <si>
    <t>Additional dose used: 70% (59/70) vs. 60% (42/70), RR 1.40 (95% CI 1.13 to 1.74)</t>
  </si>
  <si>
    <t>A vs. B vs. C
State Trait Anxiety Inventory, state anxiety (mean [SD], 20 to 80 scale): 29.36 (9.81) vs. 36.65 (10.71) vs. 51.57 (7.06) at 2.5 hours, mean difference -22.21 (95% CI -25.15 to -19.27) for A vs. C, -14.92 (95% CI -18.02 to -11.82) for B vs. C
State Trait Anxiety Inventory, continuous anxiety (mean [SD], 20 to 80 scale): 42.97 (7.82) vs. 42.92 (3.35) vs. 44.16 (6.18), mean difference -1.19 (95% CI -3.62 to 1.24) for A vs. C and -1.24 (95% CI -2.96 to 0.48) for B vs. C</t>
  </si>
  <si>
    <t>A vs. B vs. C vs. D
Pain intensity difference (mean [SD NR], 0 to 3 NRS converted to 0 to 10 scale): 4.7 vs. 5.0 vs. 5.7 vs. 3.7 at 4 hours, p&lt;0.05 for B or C vs. D and p=NS for A vs. B, C, or D; 1.3 vs. 2.0 vs. 3.3 vs. 0.7 at 8 hours, p&lt;0.05 for B or C vs. D and p=NS for A vs. B, C, or D
Sum of pain intensity differences (mean [SD NR], sum of differences on 0 to 30 scale from 1 to 8 hours): 8.73 vs. 8.34 vs. 10.34 vs. 6.54, p&lt;0.05 for A vs. D, B vs. C, and C vs. D</t>
  </si>
  <si>
    <t xml:space="preserve">
</t>
  </si>
  <si>
    <t>A: Oxycodone IR: 5 mg, then 5 to 10 mg every 4 to 6 hours as needed for up to 7 days
B: Tapentadol IR: 50 mg, then 50 to 100 mg every 4 to 6 hours as needed for up to 7 days</t>
  </si>
  <si>
    <t>A vs. B
Sum of pain intensity differences (least squares mean [SD], sum of difference on 0 to 10 NRS from 0.5 hours): 8.1 (18.2) vs. 9.9 (18.5) at 12 hours, mean difference -1.80 (95% CI -7.07 to 3.47); 177.1 (279.7) vs. 108.2 (281.4) at 3 days, mean difference 68.90 (95% CI -11.63 to 149.43)</t>
  </si>
  <si>
    <t>Global impression "much improved" or very much improved": 88.2% (82/93) vs. 84.4% (81/96)</t>
  </si>
  <si>
    <t>Day 3
Emesis: 0% (0/26) vs. 16% (5/31), p=0.041
Sleep onset insomnia: 15% (4/26) vs. 38% (12/31), p=0.05
Sleep maintenance insomnia: 71% (15/26) vs 58% (22/31), p=0.22
Nausea (mean [SD], 0 to 100 NRS): 4.62 (14.21) vs. 12.26 (15.86), p=0.012
Sedation (mean [SD], 0 to 100 NRS): 15.38 (16.79) vs. 15.16 (15.89), p=0.88
Dizziness (mean [SD], 0 to 100 NRS): 8.46 (16.90) vs. 6.45 (13.55), p=0.84
Pruritus (mean [SD], 0 to 100 NRS): 4.23 (12.39) vs. 3.55 (10.82), p=0.80
Dry mouth (mean [SD], 0 to 100 NRS): 18.08 (17.89) vs. 13.55 (17.43), p=0.29</t>
  </si>
  <si>
    <t>Hebertson, 1995</t>
  </si>
  <si>
    <t>Patient controlled analgesia used through 48 hours (mean [SD], ml): 222.60 (62.59) vs. 266.62 (69.03), mean difference -44.02 (95% CI -71.62 to -16.42)</t>
  </si>
  <si>
    <t>Overall: 5.0% (2/40)</t>
  </si>
  <si>
    <t>Felhendler, 1996</t>
  </si>
  <si>
    <t>A: Cold therapy pad (40 degrees F): Continuous use during hospitalization, except 3 hours twice a day to use a passive-motion machine
B: Cold therapy pad (45 degrees F): Continuous use during hospitalization, except 3 hours twice a day to use a passive-motion machine
C: Cold therapy pad (55 degrees F): Continuous use during hospitalization, except 3 hours twice a day to use a passive-motion machine
D: Cold therapy pad (70 degrees F): Continuous use during hospitalization, except 3 hours twice a day to use a passive-motion machine
E: No cold therapy</t>
  </si>
  <si>
    <t>Koras, 2019</t>
  </si>
  <si>
    <t xml:space="preserve">
Specific Pain Condition</t>
  </si>
  <si>
    <t>Intervention Dose in Daily Morphine Equivalent</t>
  </si>
  <si>
    <t>Race (%)</t>
  </si>
  <si>
    <t>Results, Medication Use, Including Long-term Use</t>
  </si>
  <si>
    <t>Method for Assessing Outcomes and Confounders</t>
  </si>
  <si>
    <t>Enrolled
Analyzed
Loss to Followup</t>
  </si>
  <si>
    <t>Adjusted Variables for Statistical Analysis</t>
  </si>
  <si>
    <t>Main results</t>
  </si>
  <si>
    <t>Funding source</t>
  </si>
  <si>
    <t xml:space="preserve">Quality </t>
  </si>
  <si>
    <t>Lee, 2016</t>
  </si>
  <si>
    <t>Influence of opioid prescribing for acute occupational low back pain  in the ED on long-term opioid use</t>
  </si>
  <si>
    <t>Early opioid use (opioid prescription from initial ED visit filled within 2 days): yes vs. no</t>
  </si>
  <si>
    <t>Workers' compensation database ("nationally representative")
Long-term opioid use: ≥3 opioid prescriptions filled between 4 days - 12 months post-injury, excluding prescriptions from the initial ED visit</t>
  </si>
  <si>
    <t>Injury severity, early MRI, age, sex, job tenure</t>
  </si>
  <si>
    <t>Webster, 2007</t>
  </si>
  <si>
    <t>Effects of opioid therapy for acute pain on long-term use</t>
  </si>
  <si>
    <t>Workers with low back pain ≥ 1 days of compensated loss time, and 1 year of job tenure; excluded for prior compensated loss &gt;10 days, medical services in first 15 days, fracture</t>
  </si>
  <si>
    <t>A: No opioid use in first 15 days
B: MME 0-140 in first 15 days
C: MME 141-225 
D: MME 226-450
E: MME &gt;450</t>
  </si>
  <si>
    <t xml:space="preserve">Workers' compensation database </t>
  </si>
  <si>
    <t xml:space="preserve">Age, sex, job tenure, injury severity </t>
  </si>
  <si>
    <t>Clinical Question</t>
  </si>
  <si>
    <t>Type of Study, Setting</t>
  </si>
  <si>
    <t>Eligibility Criteria</t>
  </si>
  <si>
    <t>Comparison Groups</t>
  </si>
  <si>
    <t>Population Characteristics</t>
  </si>
  <si>
    <t>Retrospective cohort
U.S.</t>
  </si>
  <si>
    <t>Table E-1. Key Question 1: Acute back pain treatment trials</t>
  </si>
  <si>
    <t>Alam, 2012</t>
  </si>
  <si>
    <t>Retrospective cohort
Canada</t>
  </si>
  <si>
    <t>Patients aged ≥ 66 years who underwent cataract surgery, laparoscopic cholecystectomy, transurethral resection of the prostate, or varicose vein stripping surgery; excludes persons with opioids or non-steroidal anti-inflammatory drugs (NSAIDs) in prior year, died within 425 days, admitted for &gt;3 days, hospitalized within 100 days, emergency operations, palliative care</t>
  </si>
  <si>
    <t xml:space="preserve">A: Opioid prescription within 7 days of hospital discharge
B: No opioid prescription within 7 days of hospital discharge </t>
  </si>
  <si>
    <t>Early opioid users versus non-early opioid users
Age (mean): 75 versus 77 years 
Race: Not reported
Female: 61% versus 62%
Prior opioids: Not reported
Prior chronic pain: Not reported
Charlson* comorbidity index ≥3: 3.0% versus 3.5%</t>
  </si>
  <si>
    <t xml:space="preserve">Enrolled, 391,139 (27,636 received opioid within 7 days)
Analyzed: 391,139
Loss to followup: Not reported </t>
  </si>
  <si>
    <t xml:space="preserve">Age, sex, Charlson comorbidity index, socioeconomic status, residence in long-term care facility, hospital type </t>
  </si>
  <si>
    <t>Stucke, 2018</t>
  </si>
  <si>
    <t>Effect of prescription drug monitoring program implementation on opioid prescribing for patients undergoing general surgery.</t>
  </si>
  <si>
    <t>6 month periods before vs. after implementation</t>
  </si>
  <si>
    <t>Overall sample
Age (mean): 56.8 years
Race: Not reported
Female: 53.8%
Prior opioids:
Prior chronic pain:
Comorbidity score:</t>
  </si>
  <si>
    <t>Unadjusted</t>
  </si>
  <si>
    <t>Thiels, 2019</t>
  </si>
  <si>
    <t>Risk of prolonged opioid use in opioid-naïve patients receiving tramadol versus other opioids for post-operative pain.</t>
  </si>
  <si>
    <t>Discharge prescription type: 
A: other short acting opioid
B: Tramadol only
C: Tramadol plus short acting opioid
D: any long acting opioid
Amount of opioids prescribed at discharge:
E: 1-199 MME
F: 200-299 MME
G: 300-399 MME
H: 400-499 MME
I: 500+ MME</t>
  </si>
  <si>
    <t>Overall sample
Age (ranges)
- 18-24 years: 3.7%
- 25-34 years: 7.0%
- 35-44 years: 13.0%
- 45-54 years: 21.5%
- 55-64 years: 25.4%
- 65-74 years: 19.4%
- ≥75 years: 10.0%
Race:
- White: 78.3%
- Black: 7.8%
- Hispanic: 8.4%
- Asian: 2.3%
- Unknown/Other: 3.2%
Female: 49.0%
Prior opioids: 0%
Prior chronic pain:
- Rheumatoid arthritis or other collagen disorder: 1.3%
Comorbidity score: Not reported</t>
  </si>
  <si>
    <t>OptumLabs Data Warehouse (commercial and Medicare Advantage insurance claims)
Prolonged opioid use definitions -
- Additional opioid use after surgery: ≥1 opioid fill 90-180 days after surgery
- Persistent opioid use after surgery: any span of opioid use starting in the 180 days after surgery and lasting ≥90 days
- CONSORT definition of long term opioid therapy: opioid use episode starting within 180 days of surgery that spans ≥90 days and includes either ≥10 opioid fills or ≥120 days' supply of opioids</t>
  </si>
  <si>
    <t>Enrolled: 444,764
Analyzed: 444,764
Loss to followup: none</t>
  </si>
  <si>
    <t>Surgery year, sex, race/ethnicity, type of surgery, beneficiary type, census division, age, discharge prescription volume, Elixhauser comorbidity, and receipt of long acting opioids at discharge</t>
  </si>
  <si>
    <t>A vs. B. vs. C
Pain intensity (mean [SD NR], 0 to 9 NRS converted to 0 to 10 scale): 1.1 vs. 1.8 vs. 1.0 at 4 hours, 1.1 vs. 1.5 vs. 0.8 at 5 hours, p=NR
Sum of pain Intensity differences (mean [SD] of differences on 0 to 9 NRS at 1 to 5 hours): 4.33 (11.80) vs. 9.71 (10.49) vs. 6.17 (8.48); MD -5.38 (95% CI -11.25 to 0.49) for A vs. B, MD -1.84 (95% CI -7.05 to 3.37) for A vs. C, MD 3.54 (95% CI -0.65 to 7.73) for B vs. C</t>
  </si>
  <si>
    <t>A vs. B vs. C
Pain (mean [SD NR], 0 to 100 VAS converted to 0 to 10 scale): 2.1 vs. 3.1 vs. 3.1 at 4 hours, 3.3 vs. 3.5 vs. 5.8 at 8 hours, p=NR
Average pain (mean [SD] of all values from 0.5 to 8 hours, 0 to 100 VAS converted to 0 to 10 scale): 2.5 (1.8) vs. 3.8 (1.8) vs. 3.7 (2.4); p=0.02 for A vs. B, p=0.03 for A vs. C, p&gt;0.05 for B vs. C</t>
  </si>
  <si>
    <t>A vs. B vs. C
Rescue medication use (codeine + acetaminophen): 35% (8/23) vs. 36% (8/22) vs. 45% (10/22);  RR 0.96 (95% CI 0.44 to 2.10) for A vs. B, RR 0.77 (95% CI 0.37 to 1.58) for A vs. C, RR 0.80 (95% CI 0.39 to 1.64) for B vs. C</t>
  </si>
  <si>
    <t>A vs. B vs. C
Rescue medication use through 4 hours: 70% (15/21) vs. 38% (16/41) vs. 67% (27/41), RR 1.83 (95% CI 1.15 to 2.92) for A vs. B, RR 1.08 (95% CI 0.77 to 1.54) for A vs. C, and RR 0.59 (95% CI 0.38 to 0.92) for B vs. C</t>
  </si>
  <si>
    <t>A vs. B
Global assessment 'very good' or 'excellent': 47% (29/62) vs. 64% (123/192) at day 2, RR 0.73 (95% CI 0.55 to 0.97); 47% (29/62) vs. 60% (115/192) at day 3, RR 0.78 (95% CI 0.58 to 1.04) 
Global assessment (mean [SD NR], 0 [poor] to 4 [excellent] scale): 2.35 vs. 2.81 at day 2, 2.40 vs. 2.66 at day 3; p=NR</t>
  </si>
  <si>
    <t>A vs. B
Took study medication: 63% (39/62) vs. 85% (163/192) day 2, RR 0.74 (95% CI 0.61 to 0.91); 43% (27/62) vs. 64% (123/192) day 3, RR 0.68 (95% CI 0.50 to 0.92)
Rescue medication use (acetaminophen): 23% (14/62) vs. 23% (44/192) day 2, RR 0.99 (95% CI 0.58 to 1.67); 20% (12/62) vs. 18% (34/192) day 3, RR 1.09 (95% CI 0.60 to 1.98)</t>
  </si>
  <si>
    <t>A vs. B vs. C vs. D vs. E
Global evaluation (mean, 5 category scale, interpretation unclear): 0.88 vs. 1.76 vs. 1.95 vs. 1.96 vs. 0.89, p=NR</t>
  </si>
  <si>
    <t>A vs. B vs. C
Repeat medication use: 58% (18/31) vs. 78% (28/36) vs. 53% (19/36); RR 0.75 (95% CI 0.53 to 1.06) for A vs. B, RR 1.10 (95% CI 0.72 to 1.69) for A vs. C, RR 1.47 (95% CI 1.03 to 2.10) for B vs. C</t>
  </si>
  <si>
    <t>A vs. B
Repeat medication use within 4 hours: 30% (18/61) vs. 51% (30/59), RR 0.58 (95% CI 0.37 to 0.92)</t>
  </si>
  <si>
    <t>A vs. B vs. C vs. D
Any adverse event: 20.5% (8/39) vs. 16.2% (6/37) vs. 4.8% (2/42) vs. 12.2% (5/41) 
Nausea: 2.6% (1/39) vs. 5.4% (2/37) vs. 0% (0/42) vs. 0% (0/41)
Drowsiness: 5.1% (2/39) vs. 8.1% (3/37) vs. 4.8% (2/42) vs. 9.8% (4/41)
Dizziness:  5.1% (2/39) vs. 0% (0/37) vs. 0% (0/42) vs. 0% (0/41) 
Headache: 5.1% (2/39) vs. 5.4% (2/37) vs. 0% (0/42) vs. 0% (0/41)</t>
  </si>
  <si>
    <t>A vs. B vs. C vs. D
Any adverse event: 37.5% (9/24) vs. 25.9% (7/27) vs. 23.1% (6/26) vs. 9.1% (2/22) 
Nausea or vomiting:  8.3% (2/24) vs. 7.4% (2/27) vs. 3.8% (1/26) vs. 0% (0/22) 
Headache: 0% (0/24) vs. 3.7% (1/27) vs. 11.5% (3/26) vs. 0% (0/22)</t>
  </si>
  <si>
    <t>A vs. B vs. C vs. D vs. E
Repeat medication use: 84.2% (32/38) vs. 83.3% (30/36) vs. 51.6% (16/31) vs. 57.1% (20/35) vs. 62.5% (20/32)</t>
  </si>
  <si>
    <t>A vs. B vs. C vs. D vs. E
Any adverse event: 20.0% (8/40) vs. 12.2% (5/41) vs. 12.8% (5/39) vs. 18.6% (8/43) vs. 18.6% (8/43)
Nausea: 2.5% (1/40) vs. 0% (0/41) vs. 2.6% (1/39) vs. 0% (0/43) vs. 0% (0/43)
Drowsiness: 2.5% (1/40) vs. 2.4% (1/41) vs.  7.7% (3/39) vs. 4.7% (2/43) vs. 11.6% (5/43)
Dizziness: 5.0% (2/40) vs. 2.4% (1/41) vs. 2.6% (1/39) vs. 9.3% (4/43) vs. 0% (4/43)
Headache: 0% (0/40) vs. 0% (0/41) vs. 0% (0/39) vs. 4.7% (2/43) vs. 2.3% (1/43) 
Vomiting: 5.0% (2/40) vs. 2.4% (1/41) vs. 0% (0/39) vs. 0% (0/43) vs. 0% (0/43)</t>
  </si>
  <si>
    <t>A vs. B vs. C
Ibuprofen use (mean, mg/24 hour): 1038.2 (702.4) vs. 1148.4 (732.1) vs. 1140.0 (882.2) at day 1, p=NS; 432.4 (787.3) vs. 464.5 (629.1) vs. 780.0 (802.3) at day 6, p=NS</t>
  </si>
  <si>
    <t>A vs. B vs. C
Rescue medication use (hydrocodone + acetaminophen): 31% (19/61)  vs. 23% (14/59) vs. 51% (32/63); RR 1.31 (95% CI 0.73 to 2.37) for A vs. B, RR 0.61 (95% CI 0.39 to 0.96) for A vs. C, RR 0.47 (95% CI 0.28 to 0.78) for B vs. C</t>
  </si>
  <si>
    <t>A vs. B vs. C
Any AE: 11.5% (7/61) vs. 6.8% (4/59) vs. 19.0% (12/63); RR 0.36 (95% CI 0.12 to 1.04) for B vs. C
Paresthesia: 4.9% (3/61) vs. 1.7% (1/59) vs. 6.3% (4/63)
Headache: 3.3% (2/61) vs. 3.4% (2/59) vs. 4.8% (3/63)
Nausea: 0% (0/61) vs. 1.7% (1/59) vs. 4.8% (3/63)
Vomiting: 0% (0/61) vs. 0% (0/59) vs. 1.6% (1/63)
Dizziness: 1.6% (1/61) vs. 0% (0/59) vs. 0% (0/63)
Syncope: 0% (0/61) vs. 0% (0/59) vs. 1.6% (1/63)
Cellulitis: 1.6% (1/61) vs. 0% (0/59) vs. 0% (0/63)
Gingival bleeding: 0% (0/61) vs. 0% (0/59) vs. 1.6% (1/63)
Epistaxis: 1.6% (1/61) vs. 0% (0/59) vs. 0% (0/63)</t>
  </si>
  <si>
    <t>A vs. B vs. C
Patient global assessment (mean [SD], 0 to 4 scale): 2.25 vs. 3.50 vs. 3.25, p=NR</t>
  </si>
  <si>
    <t>A vs. B
Mean rescue medication (acetaminophen/codeine) use (mean [SD NR] tablets): 17.6 vs. 21.4, p&gt;0.05
Rescue medication use: NR vs. 100% (8/8)</t>
  </si>
  <si>
    <t>A vs. B
Local discomfort during the treatment was the major complaint in the acupuncture group. 25% (2/8) of patients in the control group experienced drowsiness</t>
  </si>
  <si>
    <t>A vs. B
Rescue medication use (hydrocodone 5 mg + acetaminophen 500 mg): 76.0% (38/50) vs. 52.9% (27/51), RR 1.44 (95% CI 1.06 to 1.94)</t>
  </si>
  <si>
    <t>A vs. B
Repeat medication use: 41% (125/306) vs. 57% (174/306), RR 0.72 (95% CI 0.61 to 0.85)</t>
  </si>
  <si>
    <t>A vs. B
Any adverse event: 56.5% (39/69) vs. 70.6% (24/34), RR 0.80 (95% CI 0.59 to 1.08)
Severe adverse event: 27.5% (19/69) vs. 35.3% (12/34), RR 0.78 (95% CI 0.43 to 1.41)
Nausea: 26.1% (18/69) vs. 29.4% (10/34), RR 0.89 (95% CI 0.46 to 1.71)
Vomiting: 18.8% (13/69) vs. 29.4% (10/34), RR 0.65 (95% CI 0.32 to 1.33)
Headache: 13.0% (9/69) vs. 20.6% (7/34), RR 0.63 (95% CI 0.26 to 1.56)
Dizziness: 8.7% (6/69) vs. 20.6% (7/34), RR 0.42 (95% CI 0.15 to 1.16)</t>
  </si>
  <si>
    <t>A vs. B vs. C vs. D
Rescue medication use: 73.7% (23/38) vs. 80.0% (24/30) vs. 69.4% (34/49) vs. 72.9% (35/48); RR 1.15 (95% CI 0.89 to 1.49) for B vs. C and RR 1.10 (95% CI 0.86 to 1.41) for B vs. D</t>
  </si>
  <si>
    <t>A vs. B vs. C vs. D
Repeat medication use: 61% (31/51) vs. 47% (24/51) vs. 38% (19/51) vs. 51% (26/51); RR 0.73 (95% CI 0.47 to 1.14) for C vs. D.</t>
  </si>
  <si>
    <t>A vs. B vs. C
Rescue medication use: 21% (14/67) vs. 30% (20/67) vs. 38% (25/66); RR 0.55 (95% CI 0.32 to 0.96) for A vs. C and RR 0.79 (95% CI 0.49 to 1.27) for B vs. C</t>
  </si>
  <si>
    <t>A vs. B vs. C
Pain intensity difference (mean [SD NR], 0 to 100 VAS converted to 0 to 10 scale): 2.1 vs. 2.3 vs. 1.8 at 4 hours, 1.3 vs. 1.1 vs. 1.4 at 6 hours, p=NR
Sum of pain intensity differences (mean [SD], sum of differences on 0 to 100 VAS from 1 to 6 hours): 132.6 (147.8) vs. 124.5 (169.4) vs. 95.1 (167.5); p&lt;0.001 for A vs. B, p=NS for A vs. C and B vs. C</t>
  </si>
  <si>
    <t>A vs. B vs. C
Any adverse event: 35.1% (13/37) vs. 18.8% (6/32) vs. 16.2% (6/37)
Nausea: 5.4% (2/37) vs. 3.1% (1/32) vs. 2.7% (1/37)
Fever: 2.7% (1/37) vs. 0% (0/32) vs. 2.7% (1/37)
Dizziness: 10.8% (4/37) vs. 3.1% (1/32) vs. 2.7% (1/37)</t>
  </si>
  <si>
    <t>A vs. B vs. C vs. D
Rescue medication use: 29.0% (9/31) vs. 46.7% (14/30) vs. 19.4% (6/31) vs. 13.8% (4/29)</t>
  </si>
  <si>
    <t>A vs. B vs. C
Global evaluation (mean [SD], 0 to 4 scale): 2.63 (0.10) vs. 0.66 (0.16) vs. 2.26 (0.10); p&lt;0.01 for A vs. C and p&lt;0.001 for B vs. C</t>
  </si>
  <si>
    <t>A vs. B
Global efficacy 'very good' or 'excellent': 65% (30/46) vs. 37% (17/46), RR 1.76 (95% CI 1.15 to 2.72)</t>
  </si>
  <si>
    <t>A vs. B
Rescue medication use (mean [SD] tablets): 3.0 (3.3) vs. 5.0 (3.4), p≤0.05</t>
  </si>
  <si>
    <t>Harbaugh, 2018</t>
  </si>
  <si>
    <t>Truven Health MarketScan Commercial and Dental database
Persistent opioid use: ≥1 opioid prescription filled during postprocedure days 4-90 and 91-365</t>
  </si>
  <si>
    <t>Patient demographics, tooth impaction, medical comorbidities, mental health and chronic pain diagnoses, and prescriptions filled in the past year.</t>
  </si>
  <si>
    <t>Rasubala, 2015</t>
  </si>
  <si>
    <t>Single urgent dental care clinic electronic records</t>
  </si>
  <si>
    <t>Treatment procedure, frequency of surgical extractions with opioid prescription (matched to period one)</t>
  </si>
  <si>
    <t>A vs. B
Sum of pain intensity differences (mean [SD NR], sum of difference on 0 to 10 VAS from 0.25 to 1 hour): 32.7 vs. 39.0, p=NS</t>
  </si>
  <si>
    <t>6.2 (SD 2.2)</t>
  </si>
  <si>
    <r>
      <t xml:space="preserve">Author, Year
</t>
    </r>
    <r>
      <rPr>
        <sz val="9"/>
        <color theme="1"/>
        <rFont val="Arial"/>
        <family val="2"/>
      </rPr>
      <t>(Appendix C has full citations of included studies.)</t>
    </r>
  </si>
  <si>
    <r>
      <t>Early opioids vs. No early opioids
Age (mean): 40.5 years vs. 41.4 years
Race: Not reported
Fe</t>
    </r>
    <r>
      <rPr>
        <sz val="9"/>
        <rFont val="Arial"/>
        <family val="2"/>
      </rPr>
      <t>male: 35.2% vs. 38.7%
Prior opioids: Not reported
Prior low back pain: Not reported (excluded cases with another claim in past 12 months)</t>
    </r>
    <r>
      <rPr>
        <sz val="9"/>
        <color theme="1"/>
        <rFont val="Arial"/>
        <family val="2"/>
      </rPr>
      <t xml:space="preserve">
High severity back pain: 39.5% vs. 33.9%</t>
    </r>
  </si>
  <si>
    <r>
      <t xml:space="preserve">Author, Year
</t>
    </r>
    <r>
      <rPr>
        <sz val="9"/>
        <color indexed="8"/>
        <rFont val="Arial"/>
        <family val="2"/>
      </rPr>
      <t>(Appendix C has full citations of included studies.)</t>
    </r>
  </si>
  <si>
    <t>Table E-8. Key Question 6: Acute dental pain treatment trials</t>
  </si>
  <si>
    <r>
      <t xml:space="preserve">
Author, Year
(</t>
    </r>
    <r>
      <rPr>
        <sz val="9"/>
        <color theme="1"/>
        <rFont val="Arial"/>
        <family val="2"/>
      </rPr>
      <t>Appendix C has full citations of included studies)</t>
    </r>
  </si>
  <si>
    <t xml:space="preserve">Table E-10. Key Question 7: Renal colic pain treatment trials </t>
  </si>
  <si>
    <r>
      <t>Author, Year
(</t>
    </r>
    <r>
      <rPr>
        <sz val="9"/>
        <color indexed="8"/>
        <rFont val="Arial"/>
        <family val="2"/>
      </rPr>
      <t>Appendix C has full citations of included studies.)</t>
    </r>
  </si>
  <si>
    <t>Table E-11. Key Question 8: Sickle cell pain treatment trials</t>
  </si>
  <si>
    <t>Thiels, 2019 (continued)</t>
  </si>
  <si>
    <t>See above</t>
  </si>
  <si>
    <t>Adjusted ORs for late opioid use (30 to 730 days after onset)
A: 1 (reference)
B: 2.08 (95% CI 1.55 to 2.78)
C: 2.89 (95% CI 2.25 to 3.69)
D: 3.69 (95% CI 2.88 to 4.73)
E: 6.14 (95% CI 4.92 to 7.66)</t>
  </si>
  <si>
    <t>Enrolled: 2,887
Analyzed: 2,887
Loss to followup: NR</t>
  </si>
  <si>
    <t>Enrolled: 8,443 (1,729 early opioids versus 6,651 no opioids)
Analyzed: 8,443
Loss to followup: NR</t>
  </si>
  <si>
    <t>Abbreviations: CI = confidence interval; ED = emergency department; MME = morphine milligram equivalent; MRI = magnetic resonance imaging; NR = not reported; OR = odds ration; RR = relative risk</t>
  </si>
  <si>
    <t>Dworkin, 2009</t>
  </si>
  <si>
    <t>Abbreviations: BMI = body mass index; CI = confidence interval; ED = emergency department; NA = not applicable; NR = not reported; RR = relative risk; SD = standard deviation; U.S. = United States; VAS = visual analog scale</t>
  </si>
  <si>
    <t>Effect of mandatory prescription drug monitoring program on opioid prescribing in urgent dental care clinic</t>
  </si>
  <si>
    <t>Association between filled perioperative opioid prescriptions and persistent opioid use after wisdom tooth extraction</t>
  </si>
  <si>
    <t>A: Period 1 (pre-implementation)
B: Period 2 (post-implementation months 4-6)
C: Period 3 (post-implementational months 7-9)</t>
  </si>
  <si>
    <t>A: Perioperative opioid prescription filled vs. not filled
B: Substance use disorder - yes vs. no</t>
  </si>
  <si>
    <t>Enrolled: 70,942
Analyzed: 70,942
Loss to followup: none</t>
  </si>
  <si>
    <t>Enrolled: 6,204
Analyzed: 4,280 (received analgesics)
Loss to followup: none</t>
  </si>
  <si>
    <t>Before-after
U.S.</t>
  </si>
  <si>
    <t>Patients aged 13 to 30 years who had wisdom tooth extraction; excluded if filled opioid prescription in 6 months prior to surgery, had additional anesthetic or dental procedure within 1 year after the surgery</t>
  </si>
  <si>
    <t>Early opioid use versus no early opioid use, risk estimates reported as adjusted OR 
Using opioid 1 year after surgery: 1.44 (95% CI:1.39 to 1.50)
ORs 1.33 to 1.62 for different surgical procedures</t>
  </si>
  <si>
    <t>Enrolled: 1,057
Analyzed: 1,057
Loss to followup: none</t>
  </si>
  <si>
    <t>Opioid prescription at discharge
80.0% (429/536) vs. 77.0% (401/521), p=0.29
OR 1.20 (95% CI 0.89 to 1.61), p=0.22
Number of opioid pills prescribed
Mean at start and end of each period: 30.8 to 24.0 vs. 22.8 to 21.9
Rate of decrease during time periods: 22.1% vs. 3.9%</t>
  </si>
  <si>
    <t>Abbreviations: CI = confidence interval; CONSORT = Consolidated Standards of Reporting Trials; LOS = length of stay; MME = morphine milligram equivalent; NSAID = nonsteroidal anti-inflammatory drug; NR = not reported; OR = odds ratio; RR = relative risk</t>
  </si>
  <si>
    <t>Opioid analgesic prescribing frequency
A: reference
B: OR 0.37 (95% CI 0.31 to 0.45), p&lt;0.05
C: OR 0.24 (95% CI 0.20 to 0.30), p&lt;0.05</t>
  </si>
  <si>
    <t>Persistent opioid use
A: Adjusted OR 2.69 (95% CI 2.10 to 3.44)
B: Adjusted OR 3.86 (95% CI 2.27 to 6.57)</t>
  </si>
  <si>
    <t>Abbreviations: CI = confidence interval; NA = not applicable; NR = not reported; OR = odds ratio</t>
  </si>
  <si>
    <t>A: 7.5 mg
B: 7.5 mg
C: 7.5 mg
D: 15 mg
E: NA</t>
  </si>
  <si>
    <t xml:space="preserve">Industry </t>
  </si>
  <si>
    <t>Government, Foundation, Other</t>
  </si>
  <si>
    <t>Industry and government</t>
  </si>
  <si>
    <t>Government and industry</t>
  </si>
  <si>
    <t>Government and foundation</t>
  </si>
  <si>
    <t>Government and other (university)</t>
  </si>
  <si>
    <t>Industry and other (hospital)</t>
  </si>
  <si>
    <t>Other (no external sources of funding; supported by the Mayo Clinic)</t>
  </si>
  <si>
    <t>Other (nonprofit)</t>
  </si>
  <si>
    <t>Other (healthcare system)</t>
  </si>
  <si>
    <t>Whitefield, 2002</t>
  </si>
  <si>
    <t>Soft tissue injury</t>
  </si>
  <si>
    <t>Topical NSAID vs. oral NSAID</t>
  </si>
  <si>
    <t>A: Topical ibuprofen (5% gel) three times daily
B: Ibuprofen 400 mg, three times daily</t>
  </si>
  <si>
    <t>A vs. B
Median 11 hours vs. 4 hours</t>
  </si>
  <si>
    <t>7 to 14 days</t>
  </si>
  <si>
    <t>Daily for 7 to 14 days</t>
  </si>
  <si>
    <t>A vs. B
Pain at rest, change from baseline (median, 0 to 10 VAS): -0.4 vs. -0.3 on day 1, p=0.93; -0.8 vs. -0.7 on day 2, p=0.98
Pain on movement, change from baseline (median, 0 to 10 VAS): -0.4 vs. -0.3; p=0.62 on day 1; -0.6 vs. -0.5 on day 2, p=0.40
Time to clinically meaningful relief from pain at rest (days): 9 vs. 9.5 ; p=0.39
Time to clinically meaningful relief from pain in movement (days): 8 vs. 8; p=0.98</t>
  </si>
  <si>
    <t>A vs. B
Time to rating pain 'completely better' (median days): &gt;14 vs. 13.5; p=0.59
Time to rating pain 'almost better' or 'completely better' (median days): 6 vs. 7; p=0.67</t>
  </si>
  <si>
    <t>White: 94%</t>
  </si>
  <si>
    <t>Mehlisch, 1995a</t>
  </si>
  <si>
    <t>Mehlisch, 1995b</t>
  </si>
  <si>
    <t>A: Ibuprofen lysine 400 mg single dose
B: Acetaminophen 1000 mg single dose</t>
  </si>
  <si>
    <t>200
A: 99
B: 101</t>
  </si>
  <si>
    <t>199
A: 98
B: 101</t>
  </si>
  <si>
    <t>White: 72%
Black: 6% Hispanic: 17%
Other: 5%</t>
  </si>
  <si>
    <t>Moderate: 79%
Severe: 21%</t>
  </si>
  <si>
    <t>0.25, 0.5, 0.75, 1, 2, 3, 4, 5, and 6 hours post-dose</t>
  </si>
  <si>
    <t>A vs. B
Pain intensity differences (mean [SD NR], 0 to 3 categorical scale converted to 0 to 10 scale): 4.2 vs. 2.5 at 4 hours, p≤0.05; 3.3 vs. 2.0, at 6 hours, p≤0.05   
Sum of pain intensity differences (mean [SD] sum of 0 to 3 pain intensity from 0.25 to 6 hours) : 6.46 (3.72) vs. 3.95 (4.47), p&lt;0.05
Proportion with meaningful pain relief within 60 minutes: 71% vs. 52%
Peak pain intensity difference: 1.54 (0.75) vs. 1.09 (0.92), p&lt;0.05
Peak pain relief: 3.20 (1.00) vs. 2.38 (1.41), p&lt;0.05
TOTPAR, 6h: 14.39 (6.46) vs. 8.39 (7.92), p&lt;0.05
Global evaluation: 2.60 (1.13) vs. 1.57 (1.35), p&lt;0.05</t>
  </si>
  <si>
    <t>0% (0/62) vs. 0% (0/192)</t>
  </si>
  <si>
    <t>Dambros, 2012</t>
  </si>
  <si>
    <t>A: Cryotherapy (ice pack) for 20 minutes twice a day
B: No cold therapy</t>
  </si>
  <si>
    <t>19
A: 10
B: 9</t>
  </si>
  <si>
    <t>2.8 (2.63)</t>
  </si>
  <si>
    <t>After physical therapy sessions in morning and afternoon</t>
  </si>
  <si>
    <t>A vs. B
Pain (mean [SD], 0 to 10 VAS): 2.2 (2.0) vs. 2.4 (2.4) after first treatment, MD -0.20 (95% CI -2.33 to 1.93); 1.19 (1.8) vs. 2.5 (2.0) after second treatment, MD -1.31 (95% CI -3.15 to 0.53)</t>
  </si>
  <si>
    <t>A vs. B
Improvement in knee flexion: 26.4 degrees vs. 17.3 degrees, p=NR</t>
  </si>
  <si>
    <t>Dervin, 1998</t>
  </si>
  <si>
    <t>A: Cryotherapy (Cryocuff filled with ice water)
B: No cryotherapy (Cryocuff filled with room temperature water)</t>
  </si>
  <si>
    <t>78
A: 40
B: 38</t>
  </si>
  <si>
    <t>A vs. B
Pain (mean [SD], 0 to 100 VAS converted to 0 to 10) at 24 hours: 3.0 (1.7) vs. 2.5 (1.3), p=NS, MD 0.50 (95% CI -0.18 to 1.18)</t>
  </si>
  <si>
    <t>Morphine use (mean [SD] total infused mg/kg): 0.37 (0.23) vs. 0.35 (0.21), p=NS
Codeine use (mean [SD] number of 30 mg tablets): 3.86 (2.72) vs. 3.44 (2.1), p=NS</t>
  </si>
  <si>
    <t>Edwards, 1996</t>
  </si>
  <si>
    <t>United Kingdom</t>
  </si>
  <si>
    <t>A: Cryotherapy (Cryocuff filled with ice water)
B: No cryotherapy (Cryocuff filled with room temperature water)
C: No cryotherapy (no Cryocuff)</t>
  </si>
  <si>
    <t>71
A: 26
B: 21
C: 24</t>
  </si>
  <si>
    <t>36 hours</t>
  </si>
  <si>
    <t>A vs B vs C
Pain (mean [SD NR], VAS 0 to 10) at day 3: 1.2 vs. 1.8 vs. 1.7, p=NS</t>
  </si>
  <si>
    <t>A vs. B vs. C
Range of motion at 48 hours: 78 degrees vs. 76 degrees vs. 72 degrees; p=NS</t>
  </si>
  <si>
    <t xml:space="preserve">A vs. B vs. C
Morphine use (mean, mg/kg of body weight) during inpatient stay: 0.65 vs. 0.60 vs. 0.65, p=NS
Codeine use (mean, mg/kg of body weight) during inpatient stay: 4.14 vs. 3.91 vs. 4.31, p=NS
Acetaminophen use (mean, mg/kg of body weight) during inpatient stay: 73.8 vs. 85.2 vs. 70.6, p=NS </t>
  </si>
  <si>
    <t>Langenbach, 2012</t>
  </si>
  <si>
    <t>Stapled hemorrhoidopexy</t>
  </si>
  <si>
    <t>50
A: 17
B: 16
C: 17</t>
  </si>
  <si>
    <t>1.2 (1.6)</t>
  </si>
  <si>
    <t>Day 0, 1, and 2</t>
  </si>
  <si>
    <t>A vs. B vs. C
Pain (mean [SD], 0 to 10 NRS): 2.7 (1.5) vs. 4.0 (1.0) vs. 4.1 (1.9) at afternoon of postoperative day 1, p=0.057 for A vs C, p=0.007 for A vs. B, p=0.972 for B vs. C</t>
  </si>
  <si>
    <t>Lessard, 1997</t>
  </si>
  <si>
    <t>Minor arthroscopic knee surgery</t>
  </si>
  <si>
    <t>A: Cryotherapy (cold gel packs): 20 minutes four times per day, followed by exercises
B: Exercises only</t>
  </si>
  <si>
    <t>45
A: 23
B: 22</t>
  </si>
  <si>
    <t>A vs. B
Pain (mean [SD], McGill pain questionnaire total pain rating score, scale unclear): 8.78 (7.08) vs. 10.45 (6.97), MD -1.67 (95% CI -5.6 to 2.3)
Most pain in the day (mean [SD NR], VAS 0 to 100 converted to 0 to 10 scale): 2.4 vs. 2.7, p=NS</t>
  </si>
  <si>
    <t>A vs. B
Range of motion: No significant difference between groups</t>
  </si>
  <si>
    <t>Ohkoshi, 1999</t>
  </si>
  <si>
    <t>Japan</t>
  </si>
  <si>
    <t>21
A: 7
B: 7
C: 7</t>
  </si>
  <si>
    <t>A vs. B vs. C
Days to 120 degree flexion: 12.7 (2.2) vs. 12.9 (3.2) vs. 16.7 (5.1)</t>
  </si>
  <si>
    <t>A vs. B vs. C
Number of analgesic doses (mean [SD], 25 mg of diclofenac sodium suppositories): 1.25 (0.4) vs. 0.7 (0.8) vs. 1.5 (1.0), p=&lt;0.05 for B vs. C</t>
  </si>
  <si>
    <t>A vs. B vs. C vs. D
Repeat medication use: 79.5% (31/39) vs.94.6% (35/37) vs. 69.0% (29/42) vs. 58.5% (24/41)</t>
  </si>
  <si>
    <t>A vs. B
Any adverse event: 12% (12/99) vs. 17% (17/101), RR 0.72 (0.36 to 1.43)</t>
  </si>
  <si>
    <t>A vs. B
Medication rated 'very good' or 'excellent': 66% (65/98) vs. 31% (31/101), RR 2.16 (95% CI 1.56 to 2.99)</t>
  </si>
  <si>
    <t>A vs. B
Repeat medication: 26% (25/98) vs. 60% (61/101), RR 0.42 (95% CI 0.29 to 0.61)</t>
  </si>
  <si>
    <t>Other 
(healthcare system and Medical Research Center)</t>
  </si>
  <si>
    <t>Accepted workers compensation cases for new-onset acute occupational low back pain and that had an initial injury evaluation in the ED within 3 days following injury; excluded cases that were: zero-cost, medical-only, &lt;1 year tenure, or where there was another workers compensation claim within the year before injury; excluded complex cases (initial hospitalization, fracture, or multiple injuries)</t>
  </si>
  <si>
    <t>A vs. B
Time to clinically meaningful relief from tenderness (median days): 8 vs. 9; p=0.62
Time to clinically meaningful relief from interference with movement (median days): 8.5 vs. 8; p=0.25</t>
  </si>
  <si>
    <t xml:space="preserve">Patients taking analgesics after stimulation: 26.7% (4/15) vs. 46% (6/13)
Analgesic doses: 7 vs. 21 </t>
  </si>
  <si>
    <t>A: Verum acupuncture at Du2, Du20, Bi30, Bi57, Ma44, and Pe6 twice per day
B: Sham acupuncture
C: Traditional analgesia (diclofenac at 50 mg orally three times a day and metamizol 500 mg orally four times a day)</t>
  </si>
  <si>
    <t>A vs. B
No significant differences in a Likert scale of well-being</t>
  </si>
  <si>
    <t>A: Cryotherapy using Icing System 2000 at 5 degrees Celsius
B: Cryotherapy using Icing System 2000 at 10 degrees Celsius
C: No cold therapy</t>
  </si>
  <si>
    <t>A vs. B vs. C
Pain (mean [SD], 0 to 100 VAS converted to 0 to 10 scale): 7.67 (1.51) vs. 3.47 (2.98) vs. 6.57 (2.05); A vs. B and B vs. C, p&lt;0.05; MD 4.22 (95% CI 1.47 to 6.97) for A vs. B, MD 1.10 (95% CI -1.0 to 3.2) for A vs. C, MD -3.1 (95% CI -6.08 to -0.12) for B vs. C</t>
  </si>
  <si>
    <t xml:space="preserve">Canadian Institute for Health Information Discharge  Abstract Database, Ontario Health Insurance Plan database, Registered Persons Database, Ontario Cancer Registry </t>
  </si>
  <si>
    <t>Patients undergoing inpatient procedures (bariatric and foregut, colon, liver, pancreas, ventral hernia operations) and outpatient operations (open or laparoscopic inguinal hernia, cholecystectomy) in the 6 months before and after implementation of a prescription drug monitoring program.</t>
  </si>
  <si>
    <t>Single institutional electronic medical record system</t>
  </si>
  <si>
    <t>Patients who had one of 20 surgical procedures ("common inpatient and outpatient procedures across multiple specialties and spanning varying degrees of expected postoperative pain") and were opioid-naïve (no opioid prescriptions in previous 6 months); excluded for buprenorphine or methadone within 90 days after surgery, multiple unrelated procedures on the same day,  admitted to inpatient &gt;1 day prior to surgery, or had inpatient LOS &gt;7 days.</t>
  </si>
  <si>
    <r>
      <rPr>
        <u/>
        <sz val="9"/>
        <color theme="1"/>
        <rFont val="Arial"/>
        <family val="2"/>
      </rPr>
      <t>Discharge prescription type</t>
    </r>
    <r>
      <rPr>
        <sz val="9"/>
        <color theme="1"/>
        <rFont val="Arial"/>
        <family val="2"/>
      </rPr>
      <t xml:space="preserve">
Adjusted RR (95% CI)</t>
    </r>
    <r>
      <rPr>
        <u/>
        <sz val="9"/>
        <color theme="1"/>
        <rFont val="Arial"/>
        <family val="2"/>
      </rPr>
      <t xml:space="preserve">
</t>
    </r>
    <r>
      <rPr>
        <sz val="9"/>
        <color theme="1"/>
        <rFont val="Arial"/>
        <family val="2"/>
      </rPr>
      <t>A: reference</t>
    </r>
    <r>
      <rPr>
        <u/>
        <sz val="9"/>
        <color theme="1"/>
        <rFont val="Arial"/>
        <family val="2"/>
      </rPr>
      <t xml:space="preserve">
</t>
    </r>
    <r>
      <rPr>
        <sz val="9"/>
        <color theme="1"/>
        <rFont val="Arial"/>
        <family val="2"/>
      </rPr>
      <t xml:space="preserve">Additional opioid use after surgery
B: 1.06 (1.00 to 1.13), p=0.049
C: 1.05 (0.96 to 1.14), p=0.261
D: 0.95 (0.87 to 1.03), p=0.218
Persistent opioid use after surgery
B: 1.47 (1.25 to 1.69), p&lt;0.001
C: 1.04 (0.86 to 1.21), p=0.685
D: 1.18 (1.02 to 1.35), p=0.029
CONSORT definition of opioid dependence
B: 1.41 (1.08 to 1.75), p=0.013
C: 1.40 (1.05 to 1.74), p=0.022
D: 1.69 (1.36 to 2.02), p&lt;0.001
</t>
    </r>
    <r>
      <rPr>
        <u/>
        <sz val="9"/>
        <color theme="1"/>
        <rFont val="Arial"/>
        <family val="2"/>
      </rPr>
      <t/>
    </r>
  </si>
  <si>
    <t>Amount of opioids prescribed at discharge
Adjusted OR (95% CI)
E: reference
Additional opioid use after surgery
F: 1.027 (0.991 to 1.064)
G: 1.056 (1.016 to 1.099)
H: 1.099 (1.047 to 1.153)
I: 1.196 (1.138 to 1.257)
Persistent opioid use after surgery
F: 1.147 (1.018 to 1.292)
G: 1.386 (1.229 to 1.62)
H: 1.562 (1.369 to 1.783)
I: 1.876 (1.648 to 2.136)
CONSORT definition of opioid dependence
F: 1.064 (0.903 to 1.255)
G: 1.304 (1.101 to 1.544)
H: 1.32 (1.088 to 1.603)
I: 1.588 (1.309 to 1.926)</t>
  </si>
  <si>
    <t xml:space="preserve">* The Charlson Comorbidity Index is a method of categorizing patient comorbidity based on the ICD diagnosis codes; a score of zero indicates that no comorbidities were found </t>
  </si>
  <si>
    <t>Opioid prescription filled vs. not filled
Age (range)
- 13-15 years: 10.0% vs. 8.5%
- 16-18 years: 45.5% vs. 39.4%
- 19-24 years: 36.2% vs. 39.3%
- 25-30 years: 8.3% vs. 12.8%
Race: Not reported
Female: 53.9% vs. 51.2%
Prior opioids: 0% (within 6 months prior to surgery)
Prior chronic pain: 4.4% vs. 3.5%
Comorbidity score :NR</t>
  </si>
  <si>
    <t>Patients with urgent dental care clinic visit during a 3 month period before implementation of prescription drug monitoring program and post-implementation months 4 to 6 and 7 to 9</t>
  </si>
  <si>
    <t>A vs. B vs. C
Time on rescue analgesia (mean [SD] days, 0 to 2.5 range): 0.3 (0.5) vs. 0.9 (0.8) vs. 1.3 (0.7), p=0.001
Proportion using rescue analgesia:
6% (1/17) vs. 38% (6/16) vs. 53% (9/17) at afternoon of postoperative day 1, RR 0.16 (95% CI 0.02 to 1.16) for A vs. B, RR 0.11 (95% CI 0.016 to 0.78), p=0.0275 for A vs. C; 0% (0/17) vs. 13% (2/16) vs. 18% (3/17) at afternoon of postoperative day 2, RR 0.19 (95% CI 0.01 to 3.66), p=0.270 for A vs. B, RR 0.14 (95% CI 0.01 to 2.57), p=0.187 for A vs. C</t>
  </si>
  <si>
    <r>
      <t xml:space="preserve">Author, Year
</t>
    </r>
    <r>
      <rPr>
        <sz val="9"/>
        <rFont val="Arial"/>
        <family val="2"/>
      </rPr>
      <t>(Appendix C has full citations of included studies.)</t>
    </r>
  </si>
  <si>
    <t>Age
Mean</t>
  </si>
  <si>
    <r>
      <t xml:space="preserve">Sex
</t>
    </r>
    <r>
      <rPr>
        <sz val="9"/>
        <rFont val="Arial"/>
        <family val="2"/>
      </rPr>
      <t>% Female</t>
    </r>
  </si>
  <si>
    <t>Overall 
Baseline Pain - 
Standardized Scale 0 to 10</t>
  </si>
  <si>
    <t>Brown, 2013
Daniels, 2011</t>
  </si>
  <si>
    <t>4 hours, 6 hours, 24 hours, 2 and 3 days</t>
  </si>
  <si>
    <t>A vs. B
Pain relief (mean [SD NR], 0 to 4 categorical scale converted to 0 to 10): 5 vs. 7.5 at 4 hours; 4.6 vs. 6.8 at 6 hours; 5.4 vs. 6.2 at 24 hours
Average pain, difference versus placebo (least square mean [95% CI], 0 to 10 NRS): -0.87 (-1.63 to -0.11) vs. -1.11 (-1.75 to -0.48) at day 2, mean difference 0.24 (95% CI -0.96 to 1.44); -0.45 (-1.18 to 0.29) vs. -0.28 (-0.89 to 0.33) at day 3, mean difference -0.17 (95% CI -1.33 to 0.99)</t>
  </si>
  <si>
    <t>A vs. B
At 24 hours (Daniels, 2011)
Any adverse event: 56.5% (35/62) vs. 29.7% (57/192), RR 1.90 (95% CI 1.4 to 2.6)
Headache: 14.5% (9/62) vs. 4.2% (8/192), RR 3.48 (95% CI 1.4 to 8.6)
Dizziness: 16.1% (10/62) vs. 1.6% (3/192), RR 10.32 (95% CI 2.9 to 36.3)
Nausea: 37.1% (23/62) vs. 5.2% (10/192), RR 7.12 (95% CI 3.6 to 14.1)
Vomiting: 24.2% (15/62) vs. 1.0% (2/192), RR 23.22 (95% CI 5.5 to 98.8)
Somnolence: 8.1% (5/62) vs. 3.1% (6/192), RR 2.58 (95% CI 0.8 to 8.2)
At 2 to 3 days (Brown, 2013):
Any adverse event: 17.7% (11/62) vs. 10.4% (20/192), RR 1.70 (95% CI 0.86 to 3.35)
Headache: 6.5% (4/62) vs. 0.5% (1/192), RR 12.41 (95% CI 1.41 to 108.77)
Dizziness: 0% (0/62) vs. 1% (2/192), RR 0.61 (95% CI 0.03 to 12.59)
Nausea: 9.7% (6/62) vs. 2.1% (4/192), RR 4.65 (95% CI 1.35 to 15.93)
Vomiting: 8.1% (5/62) vs. 0.5% (1/192), RR 15.48 (95% CI 1.84 to 130.02)</t>
  </si>
  <si>
    <t>A vs. B vs. C vs. D
Pain intensity difference (mean [SD NR], 0 to 3 categorical converted to 0 to 10): 3.7 vs. 2.7 vs. 5.2 vs. 6.0 at 4 hours, p&lt;0.05 for C or D vs. B - other comparisons NS; 2.8 vs. 2.7 vs. 4.7 vs. 5.5 at 6 hours, p&lt;0.005 for C or D vs. B and for A vs. D.
Sum of pain intensity differences (mean [SD NR], sum of differences on 0 to 3 scale from 1 to 6 hours): 6.1 vs. 5.4 vs. 8.4 vs. 9.4, p&lt;0.05 for A, C or D vs. B and for A vs. C or D.</t>
  </si>
  <si>
    <t>A vs. B vs. C
Pain intensity difference (mean [SD NR], 0 to 3 NRS converted to 0 to 10 scale): 3.7 vs. 4.7 vs. 2.3 at 4 hours, p&lt;0.01 for A vs. C and p&lt;0.001 for B vs. C; 2.7 vs. 3.3 vs. 1.3 at 6 hours, p&lt;0.01 for A vs. C and p&lt;0.001 for B vs. C
Sum of pain intensity differences (mean [SD], sum of differences on 0 to 3 NRS from 0.25 to 6 hours): 6.93 (4.61) vs. 8.07 (3.84) vs. 5.05 (4.60), p&lt;0.001 for A or B vs. C
Meaningful pain relief (not defined): 93% (57/61) vs. 98% (58/59) vs. 86% (54/63); RR 0.95 (95% CI 0.88 to 1.02) for A vs. B, RR 1.09 (95% CI 0.97 to 1.23) for A vs. C, RR 1.05 (95% CI 0.98 to 1.13) for B vs. C</t>
  </si>
  <si>
    <t>A vs. B
Pain relief (mean [SD NR], 0 to 4 categorical scale converted to 0 to 10 scale): 3.2 vs. 7.0 at 4 hours, 3.0 vs. 5.5 at 20 hours, 3.0 vs. 5.2 at 1 day; p=NR
Sum of pain intensity differences (mean [SD] sum of differences on 0 to 4 scale at 0.25 to 8 hours): 5.1 (6.01) vs. 11.7 (6.0), MD -6.60 (95% CI -9.00 to -4.20)
Perceptible pain relief (not defined): 60% (30/50) vs. 90.2% (46/51), RR 0.65 (95% CI 0.51 to 0.83)</t>
  </si>
  <si>
    <t>A vs. B
Global evaluation (mean [SD], 0 [poor] to 4 [excellent]): 1.6 (1.1) vs. 2.7 (1.3) at 8 hours, MD -1.10 (95% CI -1.57 to -0.63); 1.6 (1.1) vs. 2.8 (1.1) at 1 day, MD (95% CI -1.63 to -0.77)
Response 'good,' 'very good' or 'excellent': 48% (24/50) vs. 84% (43/51) at 8 hours, RR 0.57 (95% CI 0.42 to 0.78)</t>
  </si>
  <si>
    <t>A vs. B vs. C
Any adverse event: 83% (232/279) vs. 68% (187/275) vs. 75% (209/278), RR 1.22 (95% CI 1.11 to 1.34) for A vs. B and 1.11 (95% CI 1.02 to 1.21) for A vs. C
Nausea:  57% (160/279) vs. 34% (93/275) vs. 46% (127/278), RR 1.70 (95% CI 1.40 to 2.10) for A vs. B and 1.26 (95% CI 1.07 to 1.48) for A vs. C
Vomiting: 26% (72/279) vs. 12% (34/275) vs. 28% (77/278), RR 2.09 (95% CI 1.44 to 3.03) for A vs. B and 0.93 (95% CI 0.71 to 1.23) for A vs. C
Dizziness: 23% (65/279) vs. 15% (41/275) vs. 25% (69/278), RR 1.56 (95% CI 1.10 to 2.23) for A vs. B and 0.94 (95% CI 0.70 to 1.26) for A vs. C
Headache: 26% (73/279) vs. 20% (56/275) vs. 19% (52/278), RR 1.28 (95% CI 0.95 to 1.74) for A vs. B and 1.40 (95% CI 1.02 to 1.92) for A vs. C
Somnolence: 12% (33/279) vs. 7% (20/275) vs. 13% (37/278), RR 1.60 (95% CI 0.96 to 2.76) for A vs. B and RR 0.89 (95% CI 0.57 to 1.38) for A vs. C
Pruritus: 10% (28/279) vs. 5% (14/275) vs. 8% (23/278), RR 1.97 (95% CI 1.06 to 3.66) for A vs. B and 1.21 (95% CI 0.72 to 2.05) for A vs. C
Constipation: 11% (31/279) vs. 8% (22/275) vs. 5% (15/278), RR 1.39 (95% CI 0.83 to 2.34) for A vs. B and 2.06 (95% CI 1.14 to 3.73) for A vs. C</t>
  </si>
  <si>
    <t>A vs. B vs. C
1.8% (5/279) vs. 1.5% (4/275) vs. 2.9%, RR 1.23 (95% CI 0.33 to 4.54) for A vs. B and 0.62 (95% CI 0.21 to 1.88) for A vs. C</t>
  </si>
  <si>
    <t>A vs. B
Pain control from massage (mean [SD], %): 54.4 (37.3) vs. NR at day 1, 83.18 (28.64) vs. NR at day 3
Pain control from medication (mean [SD], %): 83.18 (28.64) vs. 84.74 (16.45) at day 1, 87.81 (13.29) vs. 80.31 (12.44) at day 3
Note: Unclear how patients distinguished pain control from massage and pain control from medication</t>
  </si>
  <si>
    <t>A vs.  B vs. C
Drug-related effect (all gastrointestinal): 5.6% (3/54) vs. 3.6% (2/55) vs. 9.2% (5/54), RR 0.60 (95% CI 0.15 to 2.39) for A vs. C and RR 0.39 (95% CI 0.08 to 1.94) for B vs. C
Medical problem: 11.1% (6/54) vs. 10.9% (6/55) vs. 9.2% (5/54), RR 1.20 (95% CI 0.39 to 3.70) for A vs. C and RR 1.18 (95% CI 0.38 to 3.63) for B vs. C</t>
  </si>
  <si>
    <t>A vs. B
Nausea: 42% (14/34) vs. 0% (0/38), p&lt;0.001
Tiredness: 50% (17/34) vs. 37% (14/35), p=NS
Sleep disturbance on day of surgery: 32% (11/34) vs. 18% (7/38), RR 1.76 (95% CI 0.77 to 4.02)</t>
  </si>
  <si>
    <t>Overall Baseline Pain
Standardized Scale 0 to 10</t>
  </si>
  <si>
    <t>A vs. B
Roland Morris Disability Questionnaire (mean [SD NR], 0 to 24 scale)
Patients with pain for ≤2 weeks (n=13 vs. 13): 4.10 vs. 4.50, at day 6, p&gt;0.05; 2.10 vs. 2.0 at day 12, p&gt;0.05
Patients with pain for 2 to 4 weeks (n=15 vs. 13): 6.0 vs. 3.75 at day 6. p=NR; 5.0 vs. 4.50 at day 12, p=NR
Patients in group B achieved a 50% reduction in RMDQ score more rapidly than those in group A (data not reported); p&lt;0.025</t>
  </si>
  <si>
    <t>Median (95% CI)
A vs. B
48 hours (18 to 96) vs. 72 hours (33 to 39)</t>
  </si>
  <si>
    <t>A vs. B
Use of medication for LBP in past 24 hours: 55% (59/108) vs. 62% (57/108) at 1 week
Use of medication for LBP in past 72 hours: 19% (20/108) vs. 24% (26/108)
Opioid use within 72 hours: 2% (1/108) vs. 1% (1/108) at 3 months; 2% (2/108) vs. 3% (3/107), ARD -1% (95% CI -5% to 3%) for Group A vs. placebo
ED visit: 3% (3/104) vs. 1% (1/103) at 1 week
Primary care visit: 6% (6/104) vs. 11% (11/103) at 1 week
Specialist visit: 1% (1/104) vs. 0% (1/103) at 1 week
Complementary therapy visit: 6% (6/104) vs. 3% (1/103) at 1 week</t>
  </si>
  <si>
    <t>United States</t>
  </si>
  <si>
    <t>Ireland</t>
  </si>
  <si>
    <t>A. Oxycodone controlled release: 10 mg every 12 hours for 2 days
B. Tapentadol controlled release: 50 mg every 12 hours for 2 days</t>
  </si>
  <si>
    <t>69
A. 35
B. 34</t>
  </si>
  <si>
    <t>68
A. 35
B. 33</t>
  </si>
  <si>
    <t>Postpartum; breastfeeding excluded</t>
  </si>
  <si>
    <t>4.58 (2.75)</t>
  </si>
  <si>
    <t>36 hours, 2 days</t>
  </si>
  <si>
    <t>A. 9 mg
B. NA</t>
  </si>
  <si>
    <t>183
A. 91
B. 92</t>
  </si>
  <si>
    <t>181
A. 91
B. 90</t>
  </si>
  <si>
    <t>Cattry 2020 - Study 1</t>
  </si>
  <si>
    <t>Cattry 2020 - Study 2</t>
  </si>
  <si>
    <t>185
A. 92
B. 93</t>
  </si>
  <si>
    <t>White: 74%
Black: 4%
Asian: 3%
Hispanic: 17%
Other: 2%</t>
  </si>
  <si>
    <t>4, 6, 8 hours</t>
  </si>
  <si>
    <t>American Society of Anesthesiologists physical status rating ≤3 excluded</t>
  </si>
  <si>
    <t>A. 10 mg
B. NA</t>
  </si>
  <si>
    <t>90
A. 45
B. 45</t>
  </si>
  <si>
    <t>87
A. 42
B. 45</t>
  </si>
  <si>
    <t>4, 8, 16 hours, 1 day, 2 days</t>
  </si>
  <si>
    <t>Ffrench-O'Carrol, 2019</t>
  </si>
  <si>
    <t>White: 80%
Black: 4%
Asian: 5%
Hispanic: 11%</t>
  </si>
  <si>
    <t>1 and 3 weeks</t>
  </si>
  <si>
    <t>2.25 (3.44)</t>
  </si>
  <si>
    <t>&lt;1 week</t>
  </si>
  <si>
    <t>Excluded permanent pain or pain &gt;1 week duration, BMI &gt;30, past surgery of spine</t>
  </si>
  <si>
    <t>36
A: 18
B: 18</t>
  </si>
  <si>
    <t>38
A: 18
B: 20</t>
  </si>
  <si>
    <t>A: Lumbar support belt: Lumbotrain (Bauerfeind AG) abdominal elastic lumbar support belt to be worn at least 4 hours daily
B: No belt</t>
  </si>
  <si>
    <t>Lumbar support belt vs. control</t>
  </si>
  <si>
    <t>Anders, 2019</t>
  </si>
  <si>
    <t>Kim, 2014</t>
  </si>
  <si>
    <t>LBP due to acute osteoporotic thoracolumbar compression fracture</t>
  </si>
  <si>
    <t>Rigid brace vs. soft brace vs. no brace</t>
  </si>
  <si>
    <t>A: Rigid brace: thoracolumbar sacral orthosis worn at all times (except when lying down) for 8 weeks followed by 2-week weaning period
B: Soft brace: soft back brace worn at all times (except when lying down) for 8 weeks followed by 2-week weaning period
C: No brace: instructed to walk without brace as long as comfortable</t>
  </si>
  <si>
    <t>60
A: 20
B: 20
C: 20</t>
  </si>
  <si>
    <t>Smoker: 53%
Excluded patients with &gt;2 recent vertebral fractures, malignant compression fracture, neurologic compromise, history of previous injury or surgery at the fractured level</t>
  </si>
  <si>
    <t>7.7 (2.0)</t>
  </si>
  <si>
    <t>8 weeks</t>
  </si>
  <si>
    <t>2, 6, and 12 weeks</t>
  </si>
  <si>
    <t>NR (1 death in group B, "reasons
believed to be unrelated to the trial")</t>
  </si>
  <si>
    <t>Wilkinson, 1995</t>
  </si>
  <si>
    <t>Bed rest vs. control</t>
  </si>
  <si>
    <t>A: Bed rest: strict bed rest for 48 hours
B: Control: encouraged to remain mobile and no daytime rest
Both groups received ibuprofen or co-proxamol for analgesia (dose and timing not specified)</t>
  </si>
  <si>
    <t>42
A: 20
B: 22</t>
  </si>
  <si>
    <t>34
A: 14
B: 20</t>
  </si>
  <si>
    <t>7.6 (2.5)</t>
  </si>
  <si>
    <t>Days 7 and 28</t>
  </si>
  <si>
    <t>110
A: 55
B: 55</t>
  </si>
  <si>
    <t>Excluded for chronic respiratory, renal, hepatic, or heart failure</t>
  </si>
  <si>
    <t>Excluded pregnancy</t>
  </si>
  <si>
    <t>7.8 (1.7)</t>
  </si>
  <si>
    <t>5 days</t>
  </si>
  <si>
    <t>1, 2, 3, 4, and 5 days</t>
  </si>
  <si>
    <t>Degirmen, 2010</t>
  </si>
  <si>
    <t>Foot and hand massage vs. foot massage vs. control</t>
  </si>
  <si>
    <t>75
A: 25
B: 25
C: 25</t>
  </si>
  <si>
    <t>5.19 (1.45)</t>
  </si>
  <si>
    <t>Holmstrom, 2005</t>
  </si>
  <si>
    <t>40
A: 23
B: 17</t>
  </si>
  <si>
    <t>At rest: 1.2 (range 0 to 5.5)
On motion: 4.6 (range 1 to 10)</t>
  </si>
  <si>
    <t>1 week to &lt;2 weeks
≥4 weeks</t>
  </si>
  <si>
    <t>A vs B
Early removal of Cryo/Cuff: 4.3% (1/23) vs. NA
Wound infection: 0% (0/23) vs. 5.9% (1/17)</t>
  </si>
  <si>
    <t>Netherlands</t>
  </si>
  <si>
    <t>Nguyen, 2019</t>
  </si>
  <si>
    <t>Otolaryngology surgery (not including tonsillectomy)</t>
  </si>
  <si>
    <t>A: Hydrocodone + acetaminophen: 5/325 mg every 6 hours as needed for up to 7 days
B: Ibuprofen: 600 mg every 6 hours as needed for up to 7 days</t>
  </si>
  <si>
    <t>A: up to 24 mg
B: NA</t>
  </si>
  <si>
    <t>185
A: 97
B: 88</t>
  </si>
  <si>
    <t>108
A: 56
B: 52</t>
  </si>
  <si>
    <t>Liver or kidney disease: 0.9%
Chronic pain: 24.1%</t>
  </si>
  <si>
    <t xml:space="preserve">1 week (averaged scores for each day and for the week) </t>
  </si>
  <si>
    <t>241
A: 80
B: 80
C: 81</t>
  </si>
  <si>
    <t>240
A: 80
B: 80
C: 80</t>
  </si>
  <si>
    <t>5, 10, 15, 20, 25, 30, 35, 40, and 45 minutes; 1, 1.5, 2, 3, 4, 5, and 6 hours</t>
  </si>
  <si>
    <t>Kiersch, 1994</t>
  </si>
  <si>
    <t>187
A: 93
B: 94</t>
  </si>
  <si>
    <t>181
A: 92
B: 89</t>
  </si>
  <si>
    <t>White: 83%
Hispanic: 15%
Other: 2%</t>
  </si>
  <si>
    <t>4, 6, 8, 10 and 12 hours</t>
  </si>
  <si>
    <t>A vs. B
Overall effectiveness of study drug at end of study (mean [SD NR], 0 to 4 NRS): 2.1 vs. 1.3, p&lt;0.001</t>
  </si>
  <si>
    <t>Dalton, 2006</t>
  </si>
  <si>
    <t>ED or outpatient clinic</t>
  </si>
  <si>
    <t>NSAID vs. Acetaminophen</t>
  </si>
  <si>
    <t>A. Ibuprofen, 1,200 mg/day (in 3 doses) for 9 days
B. Extended Release Acetaminophen, 3,900 mg/day (in 3 doses) for 9 days</t>
  </si>
  <si>
    <t>260
A: 128
B: 132</t>
  </si>
  <si>
    <t>White: 84%
Black: 13%
Other: 3%</t>
  </si>
  <si>
    <t>&lt;24 hours</t>
  </si>
  <si>
    <t>9 days</t>
  </si>
  <si>
    <t>4 and 9 days</t>
  </si>
  <si>
    <t>A vs. B
0% (0/128) vs. 0.8% (1/132), RR incalculable</t>
  </si>
  <si>
    <t>Kayali, 2007</t>
  </si>
  <si>
    <t>A: Diclofenac sodium, 150 mg/day (in 2 doses) for 5 days
B: Acetaminophen, 1500 mg/day (in 3 doses) for 5 days</t>
  </si>
  <si>
    <t>2 days, 10 days, and 6 weeks</t>
  </si>
  <si>
    <t>Lazcano, 1989</t>
  </si>
  <si>
    <t>Rib belt vs. no rib belt</t>
  </si>
  <si>
    <t>20
A: NR
B: NR</t>
  </si>
  <si>
    <t>3 days (pain)
2 weeks (harms)</t>
  </si>
  <si>
    <t>Lyrtzis, 2011</t>
  </si>
  <si>
    <t>Greece</t>
  </si>
  <si>
    <t>Grade 2 ankle sprain of the lateral collateral ligaments</t>
  </si>
  <si>
    <t>86
A: 42
B: 44</t>
  </si>
  <si>
    <t>3 and 10 days</t>
  </si>
  <si>
    <t>A vs. B
Pain intensity (mean [SD], 0 to 100 VAS converted to a 0 to 10 scale): 2.21 (1.28) vs. 2.23 (1.44) at day 3, mean difference -0.02 (95% CI -0.6 to 0.6); 0.69 (0.83) vs. 0.51 (0.68) at day 10, mean difference 0.18 (95% CI -0.1 to 0.5)</t>
  </si>
  <si>
    <t>Man, 2004</t>
  </si>
  <si>
    <t>Isolated soft tissue limb injury (contusion, crush, cut, sprain, or minor fracture)</t>
  </si>
  <si>
    <t>39
A: 16
B: 12
C: 11</t>
  </si>
  <si>
    <t>2 hours, 1 day, 3 days</t>
  </si>
  <si>
    <t>Ridderikhof, 2018</t>
  </si>
  <si>
    <t>ED or outpatient primary care</t>
  </si>
  <si>
    <t>Minor musculoskeletal trauma of an extremity (contusion, sprain, or strain)</t>
  </si>
  <si>
    <t>365
A: 183
B: 182</t>
  </si>
  <si>
    <t>Median: 30</t>
  </si>
  <si>
    <t>30, 60, and 90 minutes, and 1, 2, and 3 days
(additionally, patients were followed for 30 days to monitor adverse events)</t>
  </si>
  <si>
    <t>Abbaspoor, 2014</t>
  </si>
  <si>
    <t>Massage vs. attention control</t>
  </si>
  <si>
    <t>7.01 (0.86)</t>
  </si>
  <si>
    <t xml:space="preserve">20 minutes </t>
  </si>
  <si>
    <t>Daniels, 2009b</t>
  </si>
  <si>
    <t>Opioid vs. Mixed agent</t>
  </si>
  <si>
    <t>482
A: 125
B:  119
C: 120
D: 118</t>
  </si>
  <si>
    <t>White: 55%
Black: 19.7% 
Hispanic: 23%
Other: 3%</t>
  </si>
  <si>
    <t>Moderate: 24%
Severe: 76%</t>
  </si>
  <si>
    <t>Ripa, 2020</t>
  </si>
  <si>
    <t>157
A: 78
B: 79</t>
  </si>
  <si>
    <t>135
A: 68
B: 67</t>
  </si>
  <si>
    <t>1 day to &lt; 1 week</t>
  </si>
  <si>
    <t>Akural, 2009</t>
  </si>
  <si>
    <t>38
A: 20
B: 18</t>
  </si>
  <si>
    <t>White: 100%</t>
  </si>
  <si>
    <t>15, 30, 45, 60, 75, 90, 105, and 120 minutes, and 3, 4, 5, 6, 7, 8, 9, and 10 hours</t>
  </si>
  <si>
    <t>Doroschak, 1999</t>
  </si>
  <si>
    <t>Endodontic pain following a root canal</t>
  </si>
  <si>
    <t>Opioid vs. Opioid + NSAID
Opioid vs. NSAID
Opioid + NSAID vs. NSAID</t>
  </si>
  <si>
    <t>Moore, 2015</t>
  </si>
  <si>
    <t>Germany, Hungary, Italy, Poland, Spain, and the UK</t>
  </si>
  <si>
    <t>White: 90%
Asian: 6%
Black: 3%
Other: 1%</t>
  </si>
  <si>
    <t>&lt;4hours</t>
  </si>
  <si>
    <t>15 , 30, and 45, 1, 1.5, 2, 2.5, 3, 3.5, 4, 5, 6, 8, 12 and 24 hours</t>
  </si>
  <si>
    <t>Searle, 2020</t>
  </si>
  <si>
    <t>Third molar extraction (≥3; with ≥2 with partial or complete mandibular impaction)</t>
  </si>
  <si>
    <t>A: Ibuprofen 250 mg single dose
B: Acetaminophen 650 mg single dose</t>
  </si>
  <si>
    <t>A: NA
B: NA</t>
  </si>
  <si>
    <t>340
A: 175
B: 165</t>
  </si>
  <si>
    <t>333
A: 173
B: 160</t>
  </si>
  <si>
    <t>White: 95%
Black: 1%
Asian: 1%
Other: 3%</t>
  </si>
  <si>
    <t>Use of a highly effective method
of contraception required throughout the study</t>
  </si>
  <si>
    <t>Moderate: 44%
Severe: 56%</t>
  </si>
  <si>
    <t>0.25, 0.5, 1, 1.5, 2, 3, 4, 5, 6, 7, 8, 9, 10, 11, and 12 hours</t>
  </si>
  <si>
    <t>A vs. B
Treatment-emergent adverse events
Nausea: 13.7% (24/175) vs. 20% (33/165); RR 0.69 (95% CI 0.42 to 1.11)
Vomiting: 8.6 % (15/175) vs. 12.1% (20/165); RR 0.70 (95% CI 0.37 to 1.33)
Dizziness: 3.4% (6/175) vs. 7.3% (12/165); RR 0.47 (95% CI 0.18 to 1.23)
Headache: 1.7% (3/175) vs. 2.4% (4/165); RR 0.71 (95% CI 0.16 to 3.11)
Flushing: 1.1% (2/175) vs. 0.6% (1/165); RR 1.89 (95% CI 0.17 to 20.60)</t>
  </si>
  <si>
    <t>A vs. B
Withdrawal due to AE: 0.6% (1/175) vs. 0% (0/165), p=0.33</t>
  </si>
  <si>
    <t>A vs. B
Most commonly reported (≥1% and in ≥1 patient) drug-related adverse events,% (n/N)
Any drug related adverse event: 4.7% (6/128) vs. 5.3% (7/132), RR 0.9 (95% CI 0.3 to 2.6)
GI disorders: 3.9% (5/128) vs. 5.3% (7/132), RR 0.73 (95% CI 0.2 to 2.3)
Upper abdominal pain: 1.6% (2/128) vs. 1.5% (2/132), RR 1.0 (95% CI 0.15 to 7.2)
Nausea: 0.8% (1/128) vs. 1.5% (2/132), RR 0.5 (95% CI 0.05 to 5.6)
Nervous system disorders: 1.6% (2/128) vs. 0% (0/132), RR incalculable
Dizziness: 1.6% (2/128) vs. 0% (0/132), RR incalculable</t>
  </si>
  <si>
    <t>≤48 hours</t>
  </si>
  <si>
    <t>Daniels, 2009a</t>
  </si>
  <si>
    <t>Daniels, 2009c</t>
  </si>
  <si>
    <t>Shin, 2013</t>
  </si>
  <si>
    <t>Korea</t>
  </si>
  <si>
    <t>A: Motion style acupuncture; single session, approximately 20 minutes
B: Diclofenac: single 75 mg IM injection</t>
  </si>
  <si>
    <t>8.23 (1.78)</t>
  </si>
  <si>
    <t>2, 4, and 24 weeks</t>
  </si>
  <si>
    <t>2 weeks to &lt;4 weeks; ≥ 4 weeks</t>
  </si>
  <si>
    <t>AlRuthia, 2019</t>
  </si>
  <si>
    <t>Saudi Arabia</t>
  </si>
  <si>
    <t>Acute rotator cuff disease</t>
  </si>
  <si>
    <t>Hypertension: 3%
Dyslipidemia: 3%
Major depressive disorder: 3%
Asthma: 3%
Diabetes: 3%</t>
  </si>
  <si>
    <t xml:space="preserve">Pregnant women and women not using birth control excluded </t>
  </si>
  <si>
    <t>A: Ibuprofen, 400 to 800 mg every 6 to 8 hours as needed. Patients may increase dose to &lt;3200 mg per day
B: Acetaminophen, 500 mg every 6 to 8 hours as needed; for patients whose pain is not controlled by this dose: 1000 mg every 6 hours as needed</t>
  </si>
  <si>
    <t xml:space="preserve">33
A: 20
B: 13 </t>
  </si>
  <si>
    <t xml:space="preserve">33 (additional 46 lost to followup)
A: 20
B: 13 </t>
  </si>
  <si>
    <t>Excluded addiction to narcotics</t>
  </si>
  <si>
    <t>With or without</t>
  </si>
  <si>
    <t>Immediately and 1.5 hours after massage</t>
  </si>
  <si>
    <t>Andersen, 1984</t>
  </si>
  <si>
    <t>Denmark</t>
  </si>
  <si>
    <t>Soft tissue injuries (epicondylitis, tendinitis, tendovaginitis, sprain, or hematoma)</t>
  </si>
  <si>
    <t>A: Naproxen: 250 mg in the morning and 500 mg in the evening (750 mg daily) for 7 days
B: Aspirin: 500 mg in the morning and at noon and 1000 mg in the evening (2g daily)
Both groups took 2 tablets 3 times a day, mixture of active and placebo</t>
  </si>
  <si>
    <t>79
A: 39
B: 40</t>
  </si>
  <si>
    <t>63
A: 28
B: 35</t>
  </si>
  <si>
    <t>A vs. B
Total evaluation of treatment by doctor (proportion for each rating): free of symptoms 42.9% (12/28) vs. 31.4% (11/35); better 46.4% (13/28) vs. 48.6% (17/35); same 10.7% (3/28) vs. 14.3% (5/35); worse 0 vs. 5.7% (2/35); p=NS
Total evaluation of treatment by patient (proportion for each rating): free of symptoms 42.9% (12/28) vs. 40.0% (14/35); better 42.9% (12/28) vs. 40.0% (14/35); same 14.3% (4/28) vs. 17.1% (6/35); worse 0 vs. 2.9% (1/35); p=NS</t>
  </si>
  <si>
    <t>No severe adverse events</t>
  </si>
  <si>
    <t>A vs. B: 5.1% (2/39) vs. 0</t>
  </si>
  <si>
    <t>Duncan, 1988</t>
  </si>
  <si>
    <t>Acute sprains and/or strains of the knee or ankle</t>
  </si>
  <si>
    <t>A: Diclofenac: 75 mg twice daily (150 mg daily) plus two placebo tablets three times daily, for 3 to 10 days
B: Aspirin: two 600 mg tablets three times daily (3.6 g daily) plus two placebo tablets twice daily, for 3 to 10 days</t>
  </si>
  <si>
    <t>139
A: 69
B: 70</t>
  </si>
  <si>
    <t>96
A: 47
B: 49</t>
  </si>
  <si>
    <t>Excluded fractures, gastrointestinal disorder, systemic inflammatory disease, and arthritis</t>
  </si>
  <si>
    <t>3 to 10 days</t>
  </si>
  <si>
    <t>Zhao, 2018</t>
  </si>
  <si>
    <t>Excluded peripheral artery disease, compound injuries, bilateral ankle sprains, malignancy</t>
  </si>
  <si>
    <t>1, 3, 28, and 56 days</t>
  </si>
  <si>
    <t xml:space="preserve">U.S. </t>
  </si>
  <si>
    <t>Acute strains and sprains</t>
  </si>
  <si>
    <t>Opioid vs. nonopioid</t>
  </si>
  <si>
    <t>49
A: 25
B: 24</t>
  </si>
  <si>
    <t>1, 3, 5, and 7 days</t>
  </si>
  <si>
    <t>A vs B
Withdrawal due to adverse events: 0% (0/25) vs. 4% (1/25); p=NS</t>
  </si>
  <si>
    <t>NRS
7.35 (1.33)</t>
  </si>
  <si>
    <t>A vs. B vs. C
Pain (mean [SD NR], VAS 0 to 10 scale): 5.7 vs. 7.1 vs. 6.0 at 2 weeks; 5.1 vs. 6.0 vs. 4.3 at 6 weeks; 3.7 vs. 4.0 vs. 4.3 at 12 weeks; no significant differences, treatment by time interaction p=0.292</t>
  </si>
  <si>
    <t>Days 1, 2, 3, 4, 5, 6, 7; 6 weeks</t>
  </si>
  <si>
    <t xml:space="preserve">A vs. B
Pain at rest (mean [SD NR], 0 to 10 VAS): 3.2 vs. 3.0 at day 1; 1.0 vs. 1.3 at day 7; 0.5 vs 0.5 at 6 weeks, p=NS for all time points
Pain on motion (mean [SD NR], 0 to 10 VAS): 5.7 vs. 5.8 at day 1; 2.0 vs. 3.5 at day 7; 1.8 vs. 1.8 at 6 weeks, p=NS for all time points </t>
  </si>
  <si>
    <t>A vs. B 
Index of the severity of the knee (functional score): no significant difference between groups (data NR)</t>
  </si>
  <si>
    <t>A vs. B
Pain intensity (mean [SD], 0 to 10 NRS): 3.58 (0.64) vs. 6.23 (0.68), MD -2.65 (95%CI -2.94 to -2.36)</t>
  </si>
  <si>
    <t>Kongsted, 2007</t>
  </si>
  <si>
    <t>ED/Outpatient</t>
  </si>
  <si>
    <t>Cervical collar vs. mobilization vs. act as usual</t>
  </si>
  <si>
    <t>458
A: 156
B: 149
C: 153</t>
  </si>
  <si>
    <t>448
A: 152
B: 145
C: 151</t>
  </si>
  <si>
    <t>34 (median)</t>
  </si>
  <si>
    <t>Excluded known alcohol or drug abuse</t>
  </si>
  <si>
    <t>Median (IQR): 5 (4 to 6)</t>
  </si>
  <si>
    <t>3 months, 6 months, and 12 months</t>
  </si>
  <si>
    <t>Excluded fractures or dislocations of the cervical spine</t>
  </si>
  <si>
    <t>255
A: 128
B: 127</t>
  </si>
  <si>
    <t>6 to 12 days</t>
  </si>
  <si>
    <t>3.3 hours (time from injury to hospital)</t>
  </si>
  <si>
    <t>1 day to &lt;1 week
1 week to &lt;2 weeks
≥4 weeks</t>
  </si>
  <si>
    <t>&lt;1 day
2 weeks to &lt;4 weeks</t>
  </si>
  <si>
    <t>18 to 22 (mean NR)</t>
  </si>
  <si>
    <t>A: Codeine 30 mg + acetaminophen 300 mg, 1 to 2 tablets every 4 to 6 hours for 7 days
B: Diflunisal 1000 mg loading dose + 500 mg every 12 hours for 7 days</t>
  </si>
  <si>
    <t>4.5 to 9 mg</t>
  </si>
  <si>
    <t>A: Morphine sulfate: 5mg IV plus sublingual placebo, single dose
B: Buprenorphine: 0.4 mg sublingual plus 5mL sterile water IV placebo, single dose</t>
  </si>
  <si>
    <t>89
A: 45
B: 44</t>
  </si>
  <si>
    <t>A vs. B
Nausea: 0% (0/44) vs. 2% (1/45), p=1.00
Dizziness: 0% (0/44) vs. 4% (2/45), p=0.49
Hypotension: 0% (0/44) vs. 2% (1/45), p=1.00</t>
  </si>
  <si>
    <t>A vs. B
Pain (mean [SD NR], 0 to 3 converted to 0 to 10 scale): 6.7 vs. 6.3 at day 1; 1.3 vs. 2.0 at day 5; 0 vs. 0 at day 7</t>
  </si>
  <si>
    <t>A: Diclofenac, 75 mg 2 times daily for 10 days
B: Acetaminophen, 500 mg 3 times daily  for 10 days</t>
  </si>
  <si>
    <t>A. Diclofenac, 75 mg 3 times daily for 3 days
B: Acetaminophen, 1000 mg 4 times daily  for 3 days</t>
  </si>
  <si>
    <t>Excluded serious disease that could cause LBP, chronic disease that could interfere with treatment/interpretation of results, progressive neurological deficit or severe neurological symptoms, conditions inappropriate/unsafe for acupuncture</t>
  </si>
  <si>
    <t>Excluded pregnant women</t>
  </si>
  <si>
    <t>Mean days: 15.25 (11.25)</t>
  </si>
  <si>
    <t xml:space="preserve">3.02 days (1.37) </t>
  </si>
  <si>
    <t>Mean days: 1.76 (1.97)</t>
  </si>
  <si>
    <t>Mean days: 3.0 (1.4) vs. 3.3 (2.0)</t>
  </si>
  <si>
    <t xml:space="preserve">Abbreviations: CI = confidence interval; ED = emergency department; IQR = interquartile range; NA = not applicable; NR = not reported; QoL = quality of life; SD = standard deviation; SF = short form; VAS = visual analog scale </t>
  </si>
  <si>
    <t>Abbreviations: AE = adverse event; ARD = automatic relevance determination regression; BMI = body mass index; CI = confidence interval; COPD = chronic obstructive pulmonary disorder; ED = emergency department; F = Fahrenheit; HR = hazard ratio; IM = intramuscular; IQR = interquartile range; LBP = low back pain; MAOI = Monoamine oxidase inhibitor; NA = not applicable;  NR = not reported; NRS = numeric rating scale; NS = not significant; NSAID = nonsteroidal anti-inflammatory drug ; OR = odds ratio; QoL = quality of life; RMDQ = Roland Morris Disability Questionnaire; RR = relative risk; SD = standard deviation; SE = standard error; SF = short form; U.S. = United States; U.K. = United Kingdom; VAS = visual analog scale</t>
  </si>
  <si>
    <t>6.1 (1.9)</t>
  </si>
  <si>
    <t>Table E-2. Key Question 1: Acute back pain long-term opioid use observational studies</t>
  </si>
  <si>
    <t>Excluded significant preexisting psychiatric illness</t>
  </si>
  <si>
    <t>Excluded inflammatory or degenerative joint diseases, gastrointestinal ulcer, or severe insufficiency of heart, liver, or kidneys</t>
  </si>
  <si>
    <t>All three of the patients with stomach aches were removed from the final analyses due to an interruption in the treatment protocol</t>
  </si>
  <si>
    <t>A vs. B
Pain (mean [SD], 0 to 10 NRS): 2.2 (1.7) vs. 2.2 (0.7), p=0.9; mean difference 0.0 (95% CI -0.55 to 0.55)</t>
  </si>
  <si>
    <t xml:space="preserve">6 weeks </t>
  </si>
  <si>
    <t>Days 1 to 7</t>
  </si>
  <si>
    <t>A vs. B
Any adverse event (n/N) 12.8% (5/39) vs. 15.0% (6/40), RR 0.85 (95% CI 0.28 to 2.57), p=0.78
Pain/oppression in epigastrium: 2.6% (1/39) vs. 7.5% (3/40), RR 0.34 (95% CI 0.04 to 3.15), p=0.34
Nausea/vomiting: 7.7% (3/39) vs. 0
Heartburn: 2.6% (1/39) vs. 2.5% (1/40), RR 1.025 (95% CI  0.7 to 15.83), p=0.98
Loose stools: 2.6% (1/39) vs. 5.0% (2/40), RR 0.51 (95% CI 0.05 to 5.43), p=0.58
Dizziness: 2.6% (1/39) vs. 0
Headache: 2.6% (1/39) vs. 0
Tiredness: 0 vs. 2.5% (1/40)</t>
  </si>
  <si>
    <t>A vs. B
Pain on movement (mean [SD NR], 0 to 100 VAS converted to 0 to 10 scale): 5.3 vs. 5.0 at day 1; 4.0 vs. 4.2 at day 3; 3.0 vs. 2.7 at day 7; all comparisons, p=NS 
Tenderness on palpation (proportion for each rating), at 7 days: no tenderness 39.3% (11/28) vs. 37.1% (13/35); pain 57.1% (16/28) vs. 42.9% (15/35); pain and wincing 3.6% (1/28) vs. 14.3% (5/35); pain, wincing and withdrawal 0 vs. 5.7% (2/35); p=NS for difference between treatments</t>
  </si>
  <si>
    <t xml:space="preserve">A vs. B
Functional capacity (mean [SD NR], 1 to 4 scale): 2.5 vs. 2.7 at day 1; 2.0 vs. 2.5 at day 3; 2.0 vs. 2.2 at day 7, p=NS for all comparisons </t>
  </si>
  <si>
    <t>A vs. B
Pain intensity (mean [SD NR], 0 to 100 VAS converted to a 0 to 10 scale): 2.1 vs. 1.2 at 2 days, mean difference 0.9; 0.98 vs. 0.63 at 10 days, mean difference 0.35; 0.46 vs. 0.30 at 6 weeks, mean difference 0.16
B vs. A Mean difference (95% CI) : -0.88 (-1.4 to -0.35) at 2 days; -0.37 (-0.68 to -0.05) at 10 days; -0.16 (-0.40 to 0.08) at 6 weeks</t>
  </si>
  <si>
    <t>2.5 (2.4)</t>
  </si>
  <si>
    <t>A vs. B
Pain (mean [SD NR], 0 to 10 NRS): 4.4 vs. 5.2 at day 3, p&gt;0.20</t>
  </si>
  <si>
    <t>Indelicato, 1986</t>
  </si>
  <si>
    <t>Jalili, 2012</t>
  </si>
  <si>
    <t>25
A: 15
B: 10</t>
  </si>
  <si>
    <t>Government, foundation</t>
  </si>
  <si>
    <t>Adverse events, % (n/N)
Nausea: 20% (4/20) vs. 22% (4/18), RR 0.9 (95% CI 0.26 to 3.1)</t>
  </si>
  <si>
    <t>Surgical removal of impacted third molars</t>
  </si>
  <si>
    <t>Akinbade, 2019</t>
  </si>
  <si>
    <t>A: Tramadol 100 mg every 8 hours for 48 hours
B: Celecoxib 400 mg followed by 200 mg every 12 hours for 48 hours</t>
  </si>
  <si>
    <t>6.2 (1.4)</t>
  </si>
  <si>
    <t>5.9 (0.9)</t>
  </si>
  <si>
    <t>6.80 (0.92)</t>
  </si>
  <si>
    <t>A: Ibuprofen (ibuprofen sodium dihydrate): 512 mg, single dose
B: Ibuprofen 400 mg + poloxamer 407 120 mg, single dose
C: Acetaminophen: 1000 mg, single dose</t>
  </si>
  <si>
    <t xml:space="preserve">
6.97</t>
  </si>
  <si>
    <t>A: 40 mg
B: 40 mg
C: NA</t>
  </si>
  <si>
    <t>A: Naproxen sodium 440 mg single dose
B: Acetaminophen 1000 mg single dose</t>
  </si>
  <si>
    <r>
      <t>A vs. B vs. C</t>
    </r>
    <r>
      <rPr>
        <sz val="9"/>
        <rFont val="Arial"/>
        <family val="2"/>
      </rPr>
      <t xml:space="preserve">
Any adverse event: 30.0% (24/80) vs. 23.8% (19/80) vs. 30.9% (25/81), RR 0.97 (95% CI 0.61 to 1.55), p=0.9052 for A vs. C; RR 0.77 (95% CI 0.46 to 1.28), p=0.3142 for B vs. C
Nausea: 11.3% (9/80) vs. 6.3% (5/80) vs. 9.9% (8/81), RR 1.14 (95% CI 0.46 to 2.80), p=0.777 for A vs. C; RR 0.63 (95% CI 0.22 to 1.85), p=0.4036 for B vs. C
Vomiting: 2.5% (2/80) vs. 1.3% (1/80) vs. 7.4% (6/81), RR 0.34 (95% CI 0.07 to 1.62), p=0.1752 for A vs. C; RR 0.17 (95% CI 0.02 to 1.37), p=0.0959 for B vs. C
Dizziness: 5.0% (4/80) vs. 0% (0/80) vs. 6.2% (5/81), RR 0.81 (95% CI 0.22 to 2.91), p=0.7466 for A vs. C; RR 0.09 (95% CI 0.005 to 1.64), p=0.1043 for B vs. C
Headache: 13.8% (11/80) vs. 5.0% (4/80) vs. 4.9% (4/81), RR 2.78, (95% CI 0.92 to 8.38), p=0.0685 for A vs. C; RR 1.01 (95% CI 0.26 to 3.91), p=0.9856 for B vs. C</t>
    </r>
  </si>
  <si>
    <t>A vs. B
Pain intensity (0 to 10 VAS): No overall effect (p=0.21)</t>
  </si>
  <si>
    <t>A vs. B
Any adverse event: 55.6% (25/45) vs. 0% (0/45)
Nausea: 11.1% (5/45) vs. 0% (0/45); p=0.07
Vomiting: 15.6% (7/45) vs. 0% (0/45); p=0.02
Dizziness: 8.9% (4/45) vs. 0% (0/45); p=0.13
Drowsiness: 13.3% (6/45) vs. 0% (0/45); p=0.04</t>
  </si>
  <si>
    <t>A vs. B
17.8% (8/45) vs. 0% (0/45), p=0.003</t>
  </si>
  <si>
    <r>
      <t>A vs. B</t>
    </r>
    <r>
      <rPr>
        <sz val="9"/>
        <rFont val="Arial"/>
        <family val="2"/>
      </rPr>
      <t xml:space="preserve">
Any adverse event: 25% (23/92) vs. 7% (6/91), p=0.0009, RR 3.79 (95% CI 1.62 to 8.88)
Nausea: 9% (8/92) vs. 1% (1/91), p=0.01, RR 7.91  (95% CI 1.01 to 62.00)
Vomiting: 5% (5/92) vs. 0%, p=0.03, RR 10.88 (95% CI 0.61 to 194.00)
Dizziness: 8% (7/92) vs. 0%, p=0.006, RR 14.84 (95% CI 0.86 to 256.07)
Somnolence: 8% (7/92) vs. 2% (2/91), p=0.06, RR 3.46 (95% CI 0.73 to 16.22)
Headache: 1% (1/92) vs. 2% (9/91), p=0.58, RR 0.11 (95% CI 0.01 to 0.85)</t>
    </r>
  </si>
  <si>
    <r>
      <t>A vs. B</t>
    </r>
    <r>
      <rPr>
        <sz val="9"/>
        <rFont val="Arial"/>
        <family val="2"/>
      </rPr>
      <t xml:space="preserve">
Any adverse event: 41% (37/91) vs. 30% (28/92), p=0.12, RR 1.34 (95% CI 0.90 to 1.98)
Nausea: 22% (21/91) vs. 12% (11/92), p=0.07, RR 1.93 (95% CI 0.99 to 3.77)
Vomiting: 13% (12/91) vs. 8% (7/92), p=0.27, RR 1.73 (95% CI 0.71 to 4.20)
Dizziness: 12% (11/91) vs. 2% (2/92), p=0.008, RR 5.56 (95% CI 1.27 to 24.39)
Somnolence: 14% (13/91) vs. 5% (5/92), p=0.04, 2.63 (95% CI 0.98 to 7.07)
Headache: 5% (5/91) vs. 8% (7/92), p=0.41, RR 0.72 (95% CI 0.24 to 2.19)</t>
    </r>
  </si>
  <si>
    <t>A vs. B
Any adverse event: 34% (31/92) vs. 29% (26/91), RR 1.18 (95% CI 0.76 to 1.82)
Nausea: 14% (13/92) vs. 13% (12/91), RR 1.07 (95% CI 0.52 to 2.22)
Vomiting: 7% (6/92) vs. 10% (9/91), RR 0.66 (95% CI 0.24 to 1.78)
Headache: 12% (11/92) vs. 13% (12/91), RR 0.91 (95% CI 0.42 to 1.95)
Dizziness: 4% (4/92) vs. 1% (1/91), RR 3.96 (95% CI 0.45 to 34.73)
Somnolence: 1% (1/92) vs. 1% (1/91), RR 0.99 (95% CI 0.06 to 15.58)</t>
  </si>
  <si>
    <t>A: Ketoprofen, 100 mg in a single dose
B: Acetaminophen, 1000 mg in a single dose</t>
  </si>
  <si>
    <t>With or without radiculopathy</t>
  </si>
  <si>
    <t xml:space="preserve">A vs. B vs. C vs. D
Roland Morris Disability Questionnaire (percent change from baseline [SD]): 63.9 (40.4) vs. 43.1 (58.9) vs. 65.0 (40.5) vs. 26.6 (58.9) at 3 weeks, p=0.02 for A vs. B, p=0.71 for A vs. C, and p&lt;0.001 for A vs. D; 91.6 (17.1) vs. 76.3 (41.5) vs. 84.7 (28.9) vs. 83.0 (23.2) at 3 months, p=0.25 for A vs. B, p=0.79 for A vs. C, and p=0.10 for A vs. D; 67.4 (74.0) vs. 70.7 (55.4) vs. 75.6 (37.4) vs. 63.3 (57.4) at 12 months, p=0.99 for A vs. B, p=0.45 for A vs. C, and p=0.46 for A vs. D
Roland Morris Disability Questionnaire improved ≥35% from baseline: 73.5% (50/68) vs. 65.2% (45/69) vs. 75.0% (51/68) vs. 44.3% (31/70) at 3 weeks, RR 1.13 (95% CI 0.90 to 1.41) for A vs. B, RR 0.98 (95% CI 0.80 to 1.20) for A vs. C, and RR 1.66 (95% CI 1.23 to 2.24) for A vs. D; 98.0% (50/51) vs. 80.4% (41/51) vs. 89.7% (52/58) vs. 95.0% (57/60) at 3 months, RR 1.22 (95% CI 1.06 to 1.40) for A vs. B, RR 1.09 (95% CI 0.99 to 1.20) for A vs. C, and RR 1.03 (95% CI 0.96 to 1.11) for A vs. D; 86.3% (44/51) vs 83.7% (41/49) vs. 88.7% (44/53) vs. 77.2% (44/57) at 12 months, RR 1.03 (95% CI 0.87 to 1.22) for A vs. B, RR 0.97 (95% CI 0.84 to 1.13) for A vs. C, and RR 1.12 (95% CI 0.93 to 1.34) for A vs. D
Occupational incapacity due to low back pain: 6.4% (3/47) vs. 9.8% (4/41) vs. 10.0% (5/50) vs. 30.9% (17/55) at 3 weeks, p=0.004 for A vs. D; 0% (0/39) vs. 2.8% (1/36) vs. 4.3% (2/47) vs. 0% (0/50) at 3 months, p=NS; 10.3% (4/39) vs. 11.8% (4/34) vs. 0% (0/43) vs. 16.7% (8/48) at 12 months, p=0.047 for A vs. C </t>
  </si>
  <si>
    <t>A vs. B
Oswestry Disability Index, improvement from baseline (mean [SD], 0 to 100 scale): 56.41 (24.86) vs. 36.34 (29.1), mean difference 20.07 (95% CI 5.83 to 34.31) at 2 weeks; 67.72 (21.88) vs. 45.84 (29.58), mean difference 16.88 (95% CI 3.19 to 30.57) at 4 weeks; 73.23 (20.24) vs. 80.83 (13.58), mean difference -7.6 (95% CI -16.67 to 1.47) at 24 weeks</t>
  </si>
  <si>
    <t>Long-term opioid use: adjusted RR 1.29 (95% CI 1.05 to 1.58), p&lt;0.05</t>
  </si>
  <si>
    <t>Early opioid users vs. no early opioid use
Age (mean): 40 to 41 versus 40 years
Race: Not reported
Male: 69 to 78% versus 62%
Prior opioids: Not reported
Prior low back pain: Not reported
High severity low back pain: 22 to 37% versus 26%</t>
  </si>
  <si>
    <t>Final followup (up to 10 days)</t>
  </si>
  <si>
    <t xml:space="preserve">
A: 5 mg
B: 15.5 mg</t>
  </si>
  <si>
    <t>A: Wear rib belt at all times except bathing; duration NR
B: No rib belt
All patients prescribed Tylenol #3</t>
  </si>
  <si>
    <t>A vs. B
Stomach ache, % (n/N): 6.7% (3/45) vs. 0% (0/45), RR incalculable</t>
  </si>
  <si>
    <t>Abbreviations: CI = confidence interval; DASH = Disabilities of the Arm, Shoulder and Hand; ED = emergency department; F = Fahrenheit; GI = gastrointestinal; IQR = interquartile range; IV = intravenous; MHz = megahertz; NA = not applicable; NIH = National Institute of Health; NR = not reported; NRS = numeric rating scale; NS = not significant; NSAID = nonsteroidal anti-inflammatory drug; OR = odds ratio; QoL= quality of life; RICE = rest, ice, compression, elevation; RR = relative risk; SD = standard deviation; SEM = standard error of mean; SF = short form; SPADI = shoulder pain and disability index; TENS = transcutaneous electrical nerve stimulation; U.S. = United States; U.K. = United Kingdom; VAS = visual analog scale; W/cm2 = watt per square centimeter; WHOQOL-BREF= World Health Organization Quality of Life</t>
  </si>
  <si>
    <t>45
A: NR
B: NR</t>
  </si>
  <si>
    <t>A vs. B
20.7% (6/29) vs. 13.8% (4/29), RR 1.50 (95% CI 0.47 to 4.76)</t>
  </si>
  <si>
    <t>Post-treatment and 60 minutes post-treatment</t>
  </si>
  <si>
    <t>A vs. B
Prior surgery 15% vs. 17.5%
Prior acute pain 95% vs. 90%
Prior chronic pain 0% vs. 2%
Unwanted pregnancy 20% vs. 10%</t>
  </si>
  <si>
    <t>A: Cold therapy with compression (Cryo/Cuff): continuous chilling (cuff linked to ice water at 10 to 15 degrees Celsius) and pulsing compression (30 mmHg in 30 second intervals)  for 48 hours; then cuff remained in place but turned off at time of mobilization
B: No cold therapy: did not use Cryo/Cuff
Both groups received usual care with traditional analgesics: acetaminophen 500 mg, dextropopoxyphene 50
and 100 mg, and supplementary morphine, oral 5 mg and
intravenous 5 mg/mL, when required.</t>
  </si>
  <si>
    <t>Abbreviations: ACL = anterior cruciate ligament; AE = adverse event; BMI = body mass index; CI = confidence interval; ED = emergency department; HIV = human immunodeficiency virus; IQR = interquartile range; IR = immediate release; IV = intravenous; MAO = monoamine oxidase inhibitor; MD = mean difference; NA = not applicable; NR = not reported; NRS = numeric rating scale; NS = not significant; NSAID = nonsteroidal anti-inflammatory drug; PACU = post-anesthesia care unit; RR = relative risk; SD = standard deviation; SPID = sum of pain intensity difference; SSRI = selective serotonin reuptake inhibitor; TENS = transcutaneous electric nerve stimulation; VAS = visual analog scale</t>
  </si>
  <si>
    <t>183
A. 92
B. 91</t>
  </si>
  <si>
    <t>A vs. B
1.1% (1/92) vs. 2.2% (2/91), RR 0.49 (95% CI 0.04 to 5.36), p=0.56</t>
  </si>
  <si>
    <t xml:space="preserve">Abbreviations: AE = adverse event; CI = confidence interval; ED = emergency department; GI = gastrointestinal; IQR = interquartile range; LSM = least squares mean; MAOI = monoamine oxidase inhibitors; MD = mean difference; NA = not applicable; NR = not reported; NRS = numeric rating scale; NS = not significant; NSAID = nonsteroidal anti-inflammatory drug; PID = pain intensity difference; SE = standard error; SPID= sum of pain intensity difference; RR = relative risk; SD = standard deviation; TOTPAR = total pain relief; U.K. = United Kingdom; U.S. = United States; VAS = visual analog scale </t>
  </si>
  <si>
    <t>Excluded gastrointestinal disorder, migraine headache within past year, condition or medication that may interfere with study medication or assessment of pain relief</t>
  </si>
  <si>
    <t>Abbreivations: CI = confidence interval; ED = emergency department; IM = intramuscular; IQR = interquartile range; IV = intravenous; NA = not applicable; NR = not reported; NS = not significant; NSAID = nonsteroidal anti-inflammatory drug; RR = relative risk; U.S. = United States; VAS = visual analog scale</t>
  </si>
  <si>
    <t xml:space="preserve">Abbreviations: AE = adverse event; AMI = acute myocardial infarction; CI= confidence interval; ED = emergency department; 
NA = not applicable; NR = not reported; QoL= quality of life; SD = standard deviation; VAS = visual analog scale
</t>
  </si>
  <si>
    <t xml:space="preserve">A vs. B
Pain intensity difference, back (mean [SD], 0 to 10 NRS): 5.83 (2.61) vs 4.17 (3.05), mean difference 1.66 (95% CI 0.17 to 3.15) at 2 weeks; 6.41 (2.45) vs. 4.91 (2.94), mean difference 1.5 (95% CI 0.08 to 2.92) at 4 weeks; 6.64 (2.47) vs. 6.84 (1.9), mean difference -0.21 (95% CI -1.37 to 0.95) at 24 weeks
Pain intensity difference, leg (mean [SD] 0 to 10 NRS): 1.57 (2.7) vs 1.83 (2.66), mean difference -0.26 (95% CI -1.67 to 1.15) at 2 weeks; 1.59 (2.78) vs. 2.33 (3.06), mean difference -0.74 (95% CI -2.28 to 0.8) at 4 weeks; 1.64 (2.46) vs. 3.48 (3.62), mean difference -1.85 (95% CI -3.47 to -0.22) at 24 weeks </t>
  </si>
  <si>
    <t>A vs. B vs. C
No opioid use: 20.0% (4/20) vs. 15.0% (3/20) vs. 15.0% (3/20)
Among those reporting use: 88.9% vs. 84.2% vs. 83.3% at 2 weeks; 52.9% vs. 50.0% vs. 41.2% at 6 weeks; 17.6% vs. 20.0% vs. 23.5% at 12 weeks, p=0.912 for 12 weeks</t>
  </si>
  <si>
    <t>A vs. B vs. C
Any analgesic use at 1 year: 59% (95% CI 49 to 68) vs. 48% (95% CI 38 to 58) vs. 62% (95% CI 52 to 72), p=0.1</t>
  </si>
  <si>
    <t xml:space="preserve">A: Semi-hard cervical collar during waking hours for 2 weeks followed by active mobilization for 4 weeks (maximum 2 sessions weekly)
B: Active mobilization: physiotherapist-led sessions in addition to home exercises for six weeks (maximum 2 sessions weekly)
C: Usual care: 1 hour educational session </t>
  </si>
  <si>
    <t>A vs. B
Difference in WHOQOL-BREF score (mean [SD], 26 point scale): Psychological: -3.45 (10.59) vs. 3.31 (15.16)
Physical: 1.95 (10.52) vs. 8.85 (10.67)</t>
  </si>
  <si>
    <r>
      <t xml:space="preserve">A vs. B
Mean difference in disability from baseline (SD), 100 point SPADI questionnaire: </t>
    </r>
    <r>
      <rPr>
        <sz val="9"/>
        <color theme="1"/>
        <rFont val="Calibri"/>
        <family val="2"/>
      </rPr>
      <t>−</t>
    </r>
    <r>
      <rPr>
        <sz val="9"/>
        <color theme="1"/>
        <rFont val="Arial"/>
        <family val="2"/>
      </rPr>
      <t>17.30 (20.54) vs. −16.35 (39.84)
Mean difference in Quick-DASH score (SD), 100 point scale: −13.41 (17.49) vs. −15.04 (24.91)</t>
    </r>
  </si>
  <si>
    <t>A vs. B
Mean difference in pain from baseline (SD), 100 point SPADI questionnaire converted to 0 to 10 scale: -1.91 (2.96) vs. -2.11 (3.49)</t>
  </si>
  <si>
    <t>A vs. B
Satisfaction with treatment (Least squares mean change from baseline), 0 to 100 VAS (higher=more satisfied): 7.7 vs. 7.9, p=0.22 at day 4; 8.4 vs. 8.8, p=0.03 at day 9</t>
  </si>
  <si>
    <t>A vs. B
Pain intensity on walking (least squares mean change from baseline), 0 to 100 VAS converted to 0 to 10 scale: −3.5 vs. −3.7, p=0.24 at day 4; −5.7 vs. −5.6, p=0.73 at day 9</t>
  </si>
  <si>
    <t>A vs. B
Ability to walk (Least squares mean change from baseline), 0 to 100 VAS (lower=less impairment): -2.0 vs. -2.0, p=0.619 at day 4; -3.2 vs. -3.4, p=0.192 at day 9</t>
  </si>
  <si>
    <t>A vs. B
1 (bloody pleural effusion) vs. 0</t>
  </si>
  <si>
    <t>A vs. B
Asymptomatic atelectasis: 2 vs 0
Contact dermatitis from belt: 1 vs. 0</t>
  </si>
  <si>
    <t>A. 30 mg
B. 40 mg</t>
  </si>
  <si>
    <t xml:space="preserve">A vs. B
Sum of pain intensity differences (mean [SD] sum of differences through 72 hours on a 0 to 10 scale x 24): 65.14 (70.23) vs. 74.54 (77.97), MD −11.45 (95% CI −35.35 to 12.45)
Total pain relief (SD) on 0 to 4 scale at 2 days:  -2.4 (SD 22.88) vs. 3.63 (SD 31.82); mean difference 4.58 (95% CI −8.98 to 18.14)
Pain relief score (mean [SD] on 0 to 4 scale) at 48 hours: 3.5 (0.90) vs. 3.38 (1.10); mean difference −0.04 (95% CI −0.53 to 0.44) </t>
  </si>
  <si>
    <t>A vs. B
Pain, overall  (mean, 0 to 10 NRS): 3.5 (95% CI 2.8 to 4.1) vs. 2.8 (95% CI 2.2 to 3.4), p=0.12
Pain, maximum (mean], 0 to 10 NRS): 5.7 (95% CI 5.0 to 6.5) vs. 5.3 (95% CI 4.6 to 6.1), p=0.49</t>
  </si>
  <si>
    <t>A vs. B
0% vs 0%</t>
  </si>
  <si>
    <t>A vs. B
Headache, constipation, or narcotic analgesic inefficacy: 5.4% (3/56) vs. 0% (0/52)
More frequent dosing than instructed: 1.8% (1/56) vs. 0% (0/52)
Nasal discharge with discontinuation of pain medication: 0% (0/56) vs. 1.9% (1/52)</t>
  </si>
  <si>
    <t>A vs. B 
Supplemental analgesic use (% [n/N]): 25.6% (11/43) vs. 35% (14/40), RR 0.73 (95% CI 0.38 to 1.4)</t>
  </si>
  <si>
    <t xml:space="preserve">A vs. B
Pain intensity (mean [SD], 0 to 10 NRS): 0.66 (1.39) vs. 0.41 (0.83) at day 5, MD 0.25 (95% CI −0.14 to 0.64); MD 0.26 (95% CI −0.14 to 0.65) adjusted for hydrocodone + acetaminophen use </t>
  </si>
  <si>
    <t>Photorefractive keratectomy</t>
  </si>
  <si>
    <t>Oral vs. topical NSAID</t>
  </si>
  <si>
    <t>A. Topical ketorolac 0.4% every 12 hours for 3 days
B. Oral naproxen sodium, 440 mg/day (in doses) for 3 days</t>
  </si>
  <si>
    <t>A vs. B
Morphine consumption (mean [SD NR] mg): 13.4 vs. 20.8, p=0.028 at 24 hours
Mean over first 3 postoperative days: 18.7 vs. 28.4, p=NS</t>
  </si>
  <si>
    <t>A vs. B
Medication use during the 1.5 h after intervention 
Diclofenac: 15% (6/40) vs. 70% (28/40) RR 0.21 (95%CI 0.10 to 0.46)
Meperidine: 0% (0/40) vs. 7.5% (3/40), RR incalculable 
No analgesic medication: 85% (34/40) vs. 22.5% (9/40), RR 3.78 995%CI 2.90 to 6.81)</t>
  </si>
  <si>
    <t>A: Hand and foot massage (5 minutes each, 20 minutes total)
B: Attention control: investigator talked with patient for 20 minutes + usual care</t>
  </si>
  <si>
    <t>A: Foot and hand massage: petrissage, kneading, and friction applied to the patient's hands and feet with classical massage
techniques, 5 minutes per hand/foot for total of 20 minutes massage
B: Foot massage: petrissage, kneading, and friction applied to the patient's hands and feet with classical massage
techniques, 5 minutes per foot for total of 10 minutes massage
C: Control: no massage</t>
  </si>
  <si>
    <t>A vs. B vs. C
Pain intensity (mean [SD], 0 to 10 NRS): 3.64 (1.22) vs. 3.76 (1.20) vs. 5.20 (1.11), p&lt;0.001; mean difference −0.12 (95% CI -0.81 to 0.57) for A vs. B; mean difference −1.56 (95% CI −2.22 to −0.90) for A vs. C, p&lt;0.001; mean difference −1.44 (95% CI −2.10 to −0.78) for B vs. C</t>
  </si>
  <si>
    <t>Median: 40 to 45</t>
  </si>
  <si>
    <t>Excluded: bleeding disorders, gastric ulcer, GI obstructive disorders, currently on MAOIs, antipsychotics or neuroleptics</t>
  </si>
  <si>
    <t>A: Codeine 60 mg + acetaminophen 600 mg, single dose
B: Naproxen sodium 440 mg single dose</t>
  </si>
  <si>
    <t>A vs. B
Global assessment “very good” or “excellent”: 23% (21/91) vs. 41% (37/90), RR 0.56 (95% CI 0.36 to 0.88)</t>
  </si>
  <si>
    <t>Rescue medication use (not specified): 85% (77/91) vs. 62% (56/90), RR 1.36 (95% CI 1.13 to 1.63)</t>
  </si>
  <si>
    <t>A vs. B
Global assessment “very good” or “excellent”: 35% (32/91) vs. 42% (39/92), RR 0.83 (95% CI 0.57 to 1.20)</t>
  </si>
  <si>
    <t>Rescue medication use (not specified): 77% (70/91) vs. 55% (51/92), RR 1.39 (95% CI 1.12 to 1.72)</t>
  </si>
  <si>
    <t>6 hours, 1, and 2 days</t>
  </si>
  <si>
    <t>37
A: 13
B: 12
C: 12</t>
  </si>
  <si>
    <t>A vs. B vs. C
Pain intensity (mean [SD NR], 0 to 100 VAS converted to a 0 to 10 scale: 2.3 vs. 3.7 vs. 3.8 at 6 hours, and 0 vs. 0.3 vs. 0.8 at day 2</t>
  </si>
  <si>
    <t>A. Tramadol 100 mg every 6 hours + flurbiprofen 100 mg then
B. Tramadol 100 mg every 6 hours
50 mg every 6 hours
C. Flurbiprofen 100 mg then 50 mg every 6 hours</t>
  </si>
  <si>
    <r>
      <t>A vs. B vs. C</t>
    </r>
    <r>
      <rPr>
        <sz val="9"/>
        <color theme="1"/>
        <rFont val="Arial"/>
        <family val="2"/>
      </rPr>
      <t xml:space="preserve">
Gastrointestinal AE (nausea, emesis, dyspepsia): 0% (0/13)  vs. 0% (0/12) vs. 7.7% (1/12)
Central nervous system AE (sedation, light-headedness, </t>
    </r>
    <r>
      <rPr>
        <sz val="9"/>
        <rFont val="Arial"/>
        <family val="2"/>
      </rPr>
      <t>headache, euphoria):  15.4% (2/13) vs. 8.3% (1/12) vs. 8.3% (1</t>
    </r>
    <r>
      <rPr>
        <sz val="9"/>
        <color theme="1"/>
        <rFont val="Arial"/>
        <family val="2"/>
      </rPr>
      <t>/12); RR 1.85 (95% CI 0.19 to 17.84) for A vs. C, RR 1.00 (95% CI 0.07 to 14.21) for B vs. C
Gastrointestinal and central nervous system AE: 0% (0/13) vs.25% (3/12) vs. 0% (0/12)
Other (xerostomia</t>
    </r>
    <r>
      <rPr>
        <sz val="9"/>
        <rFont val="Arial"/>
        <family val="2"/>
      </rPr>
      <t>, "felt warm", tachycardia, "itchy"): 15.4% (2/13) vs. 25% (3/12)  vs. 0% (0/12)</t>
    </r>
  </si>
  <si>
    <t>Opioid + NSAID vs. NSAID</t>
  </si>
  <si>
    <t>A vs. B vs. C vs. D vs. E vs. F vs. G. vs. H. vs. I
Rescue medication use (paracetamol) at 24 hours: 75% (45/60) vs. 58% (36/62) vs. 49% (31/63) vs. 54% (33/61) vs. 73% (43/59) vs. 66% (39/59) vs. 65% (39/60) vs. 62% (37/60) vs. 65% (39/60)</t>
  </si>
  <si>
    <t>A: 2.5 mg
B: 15 mg
C: 2.5 mg
D: 15 mg
E: 2.5 mg
F: 15 mg
G: NA
H: NA
I: NA</t>
  </si>
  <si>
    <t>548
A: 60
B: 64
C: 64
D: 61
E: 60
F: 59
G: 60
H: 60
I: 60</t>
  </si>
  <si>
    <t>544
A: 60
B: 62
C: 63
D: 61
E: 59
F: 59
G: 60
H: 60
I: 60</t>
  </si>
  <si>
    <t>A: Tramadol hydrochloride  37.5 mg + dexketoprofen trometamol  12.5 mg single dose
B: Tramadol hydrochloride  75 mg  + dexketoprofen trometamol  12.5 mg single dose
C: Tramadol hydrochloride  37.5 mg + dexketoprofen trometamol  25 mg single dose
D: Tramadol hydrochloride  75 mg + dexketoprofen trometamol  25 mg single dose
E: Tramadol hydrochloride  37.5 mg single dose
F: Tramadol hydrochloride  75 mg single dose
G: Dexketoprofen trometamol  12.5 mg single dose
H: Dexketoprofen trometamol  25 mg single dose
I: Ibuprofen 400 mg single dose</t>
  </si>
  <si>
    <t>1 patient hospitalized for dizziness (Group F)</t>
  </si>
  <si>
    <t>Acupressure vs. Sham acupressure vs. Standard treatment</t>
  </si>
  <si>
    <t>62
A: 21
B: 22
C: 19</t>
  </si>
  <si>
    <t>Author-described potentially serious events
Dyspnea: 0% (0/182) vs. 1.1% (2/183)
Dark urine: 0% (0/182) vs. 1.6% (3/183)
Bloody stools: 0.5% (1/182) vs. 0.5% (1/183), RR 0.99 (95% CI 0.06 to 15.8)</t>
  </si>
  <si>
    <t>A vs. B
Gastrointestinal: 20.2% (37/183) vs. 25.8% (47/182), RR 0.78 (95% CI 0.54 to 1.14)
Neurological: 15.3% (28/183) vs. 18.1% (33/182), RR 0.84 (95% CI 0.53 to 1.34)
Other: 1.1% (2/183) vs. 7.1% (13/182), RR 0.15 (95% CI 0.04 to 0.67)</t>
  </si>
  <si>
    <t>A vs. B
Additional opioid analgesics, % (n/N): 0.5% (1/182) vs. 0% (0/183) at 90 minutes; 9% (16/182) vs. 4% (8/183) at 3 days, RR 2.01 (95% CI 0.88 to 4.58)</t>
  </si>
  <si>
    <t>A vs. B
Proportion "satisfied" or "very satisfied" with pain relief, %, (n/N): 55% (92/166) vs 57% (98/171) at 90 minutes, RR 0.97 (95% CI 0.80 to 1.17); 74% (99/134) vs. 67% (83/123) at 3 days, RR 1.09 (95% CI 0.93 to 1.28)</t>
  </si>
  <si>
    <t>Rib fracture</t>
  </si>
  <si>
    <t>A: Acupressure plus standard treatment: pressure applied to the Yongquan point of injured foot for 10 minutes along with pressure to tenderness point on contralateral hand + standard treatment
B: Sham acupressure: pressure applied to the Yongquan point of non-injured foot and tenderness point of contralateral hand + standard treatment
C: Standard treatment: rest, ice (20 minutes in 48 hours), compression (Tubigrip compression stocking for 6 weeks), and elevation</t>
  </si>
  <si>
    <t>Pain intensity (mean difference in change from baseline, 0 to 100 VAS converted to 0 to 10 scale): 0.6 vs. 0.9 vs. 0.9 at 2 hours, mean difference in change from baseline -0.1 (95% CI -0.4 to 0.2) for A vs. C and -0.1 (95% CI -0.3 to 0.4) for B vs. C; 0.7 vs. 0.9 vs. 0.5 at 3 days, difference 0.1 (95% CI -0.6 to 0.4) for A vs. C and -0.2 (95% CI 0.7 to -0.4) for B vs. C</t>
  </si>
  <si>
    <t>A vs. B vs. C
Pain score (mean, VAS 0 to 10 scale): 3.33 (95% CI 2.97 to 3.70) vs. 4.81 (95% CI 4.28 to 5.36) vs. 5.37 (95% CI 4.81 to 5.93) at 1 day, p&lt;0.01 for A vs. B and A vs. C; 1.33 (95% CI 0.70 to 1.97) vs. 3.05 (95% CI 2.58 to 3.51) vs. 3.42 (95% CI 2.83 to 4.01) at 3 days, p&lt;0.01 for A vs. B and A vs. C; 0.10 (95% CI 0.04 to 0.23) vs. 1.00 (95% CI 0.47 to 1.53) vs. 0.89 (95% CI 0.36 to 1.43) at 28 days, p&lt;0.001 for A vs. B and A vs. C; 0.10 (95% CI 0.04 to 0.23) vs. 0.41 (95% CI 0.13 to 0.70) vs.  0.26 (95% CI 0 to 0.5) at 56 days, p=NS for A vs. B and for  A vs. C</t>
  </si>
  <si>
    <t>A vs. B vs. C
American Orthopedic Foot and Ankle Score (mean, 0 to 100 scale): 55.9 (95% CI 50.0 to 61.7) vs. 41.6 (95% CI 34.9 to 48.2) vs. 47.5 (95% CI 39.9 to 55.1) at 1 day, p&lt;0.01 for A vs. B and A vs. C; 70.95 (95% CI 64.9 to 77.0) vs. 60.8 (95% CI 55.5 to 66.1) vs. 65.0 (95% CI 58.5 to 71.5) at 3 days, p&lt;0.01 for A vs. B and A vs. C; 93.2 (95% CI 90.9 to 95.6) vs. 81.1 (95% CI 75.7 to 86.6) vs. 86.2 (95% CI 81.9 to 90.4) at 28 days, p&lt;0.01 for A vs. B and A vs. C; 99.0 (95% CI 98.2 to 99.9) vs. 96.9 (95% CI 94.7 to 99.0) vs. 97.5 (95% CI 95.3 to 99.6) at 56 days, p=NS for A vs. B and A vs. C</t>
  </si>
  <si>
    <t>A vs. B vs. C
SF-36 Physical component score (mean, 0 to 100 scale): 49.4 (95% CI 47.4 to 52.1) vs. 42.1 (95% CI 38.4 to 46.1) vs. 42.6 (95% CI 40.4 to 45.2) at 4 weeks, p=NS for A vs. B and A vs. C; 53.2 (95% CI 52.3 to 53.9) vs. 49.3 (95% CI 45.2 to 53.3) vs. 52.4 (95% CI 50.1 to 55.6) at 8 weeks, p=NS for A vs. B and A vs. C
SF-36 Mental component score (mean, 0 to 100 scale): 60.1 (95% CI 62.4 to 63.1) vs. 51.7 (95% CI 47.7 to 54.5) vs. 53.2 (95% CI 50.4 to 57.7) at 4 weeks, p=NS for A vs. B and A vs. C;  66.4 (95% CI 65.5 to 67.2) vs. 62.7 (95% CI 58.4 to 65.2) vs. 63.9 (95% CI 59.1 to 67.2) at 8 weeks, p=NS for A vs. B and A vs. C</t>
  </si>
  <si>
    <t>A: Oxycodone HCL 15 mg
B: Tapentadol IR 50 mg; 
C: Tapentadol IR 75 mg
D: Tapentadol IR 100 mg
Day 1: 4 to 7 doses could be administered; 
Days 2 and 3: 4 to 6 doses could be administered</t>
  </si>
  <si>
    <t>Excluded history/risk of seizure, malignancy, HIV,  hepatitis B or C), severe renal insufficiency, hepatic impairment</t>
  </si>
  <si>
    <t>A vs. B vs. C vs. D
Overall status "much improved" or "very much improved"  on 1 to 7 point verbal rating, % (n/N): 88% (110/125) vs. 67% (80/119) vs. 77% (92/120) vs. 89% (1/118); RR 1.31 (95% CI 1.14 to 1.51) for A vs. B; RR 1.15 (95% CI 1.02 to 1.29) for A vs. C; RR 0.99 (95% CI 0.90 to 1.08)</t>
  </si>
  <si>
    <t>482
A: 125
B: 119
C: 120
D: 118</t>
  </si>
  <si>
    <t>12, 24, 48, 72 hours</t>
  </si>
  <si>
    <t>A vs. B vs. C vs. D (double blind period) 
Discontinuation due to adverse events:  1.6% (2/125) vs. 3.4%( 4/119) vs. 5% (6/120) vs. 0% (0/118)</t>
  </si>
  <si>
    <t>A vs. B vs. C vs. D
Rescue medication use, % (n/N): 9% (11/125) vs. 19% (23/119) vs. 14% (17/120) vs. 10% (12/118); RR 0.46 (95% CI 0.23 to 0.89) for A vs. B; RR 0.62 (95% CI 0.30 to 1.27) for A vs. C; RR 0.86 (95% CI  0.40 to 1.88)</t>
  </si>
  <si>
    <t>A vs. B
Any adverse event: 71% (25/35) vs. 70% (23/33), RR 1.02 (95% CI 0.75 to 1.39)
Nausea: 25% (9/35) vs. 30% (10/33), RR 0.85 (95% CI 0.40 to 1.82)
Vomiting: 14% (5/25) vs. 18% (6/33), RR 1.10 (95% CI 0.38 to 3.20)
Constipation: 66% 23/35) vs. 82% (27/33), RR 0.80 (95% CI 0.60 to 1.07)
Dizziness: 17% (6/35) vs. 12% (4/33), RR 1.41 (95% CI 0.44 to 4.57)
Somnolence: 23% (8/35) vs. 18% (6/33), RR 1.26 (95% CI 0.49 to 3.24)
Pruritus: 69% (24/35) vs. 58% (19/33),  RR 1.19 (95% CI 0.82 to 1.72)</t>
  </si>
  <si>
    <t>A vs. B
Number of analgesia consumed, treatment plus rescue medications:
Hydrocodone plus acetaminophen, total pills (mean]): 4.9 (95% CI 3.6 to 6.1) vs. 2.0 (95% CI 0.9 to 3.1), p=0.001
Ibuprofen, total pills (mean): 4.5 (95% CI 3.2 to 5.7) vs. 7.7 (95% CI 5.8 to 9.6), p=0.004
Rescue medication, total pills (mean): 4.5 (95% CI 3.2 to 5.7) vs. 2.0 (95% CI 0.9 to 3.1), p=0.004</t>
  </si>
  <si>
    <t>No complications in either group.</t>
  </si>
  <si>
    <t>A vs. B
Pain, (median [range], 0 to 100 VAS converted to 0 to 10 scale): 5.2  (0.5 to 10.0) vs. 2.4 (0 to 0.97) at 4 hours (p=0.001); 3.2 (0 to 9.8) vs. 2.3 (0 to 8.3) at 8 hours (p=0.12); 1.6 (0 to 7.8) vs. 1.5 (0 to 9.8) at 16 hours (p=0.63); 1.0 (0 to 7.9) vs. 0.7 (0 to 9.8) at 1 day (p=0.21); 0.8 (0 to 8.0) vs. 0.4 (0 to 8.9) at day 2 (p=0.19)</t>
  </si>
  <si>
    <t>A vs. B
Sum of pain intensity differences (least square mean [SD] sum of differences on 0 to 3 categorical scale from 0.5 to 8 hours): 2.1 (6.0) vs. 4.3 (6.0), p&lt;0.05
Pain relief (mean [SD NR], 0 to 4 categorical scale converted to 0 to 10): 1.7 vs. 0.9 at 4 hours (p&lt;0.05); 2.5 vs. 0.8 at 8 hours, p&lt;0.05</t>
  </si>
  <si>
    <t>A vs. B
Sum of pain intensity differences (least square mean [SD] sum of differences on 0 to 3 categorical scale from 0.5 to 8 hours): 2.0 (4.9) vs. 2.8 (6.0), p&gt;0.05
Pain relief (mean [SD NR], 0 to 4 categorical scale converted to 0 to 10): 4.0 vs. 2.5 at 4 hours (p&lt;0.05); 2.8 vs. 1.2 at 8 hours, p&lt;0.05</t>
  </si>
  <si>
    <t>A vs. B vs. C
Roland-Morris Disability Questionnaire (mean [SD], 0 to 24 scale): 9.7 (19.9) vs. 5.3 (5.7), p&lt;0.05 at day 7; 5.9 (5.6) vs. 3.2 (4.0), p=NS at day 28
Roland-Morris Disability Questionnaire (percent with improvement from day 1): 73% (11/15) vs. 83% (15/18), p=NS at day 7; 86% (12/14) vs. 95% (19/20), p=NS at day 28
Oswestry Disability Index (mean [SD], 0 to 100 scale): 36.0 (19.9) vs. 26.4 (21.1), p=NS at day 7; 22.9 (21.6) vs. 19.2 (15.3), p=NS at day 28
Oswestry Disability Index (percent with improvement from day 1): 87% (13/15) vs. 83% (15/18), p=NS at day 7; 79% (11/14) vs. 95% (19/20), p=NS at day 28</t>
  </si>
  <si>
    <t>A vs. B vs. C
SF-36 physical component summary (mean [SD NR] 0 to 100 scale): 32 (95% CI 28 to 36) vs. 33 (95% CI 27.5 to 38) vs. 30 (95% CI 23 to 36), p=0.716 at 12 weeks
SF-36 mental component summary (mean [SD NR], 0 to 100 scale): 36 (95% CI 30 to 44) vs. 34 (95% CI 24 to 41) vs. 36 (95% CI 30 to 45)  p=0.889 at 12 weeks
Treatment satisfaction (mean [SD NR], 1 to 5, 5=highest satisfaction): 3.95 (95% CI 3.5 to 4.5)  vs. 3.5 (95% CI 2.7 vs. 4.5) vs. 4.05 (95% CI 3.5 to 4.7), p=0.421 at 12 weeks</t>
  </si>
  <si>
    <t xml:space="preserve">With or without radiculopathy </t>
  </si>
  <si>
    <t>A vs. B vs. C
Neck disability (median [IQR] 0 to 30 scale): 9 (2 to 18) vs. 7 (2 to 14) vs. 6 (2 to 18), p=0.4 at 12 months
Subjects with disability &gt;6%, %, (n/N): 39% (59/152) vs. 36% (53/145) vs. 30.4% (46/151) at 12 months, RR 1.13 (95% CI 0.93 to 1.74), for A vs. C; RR 1.20 (95% CI 0.87 to 1.66) for B vs. C
SF-36 Physical health summary (median [IQR] scale unclear): 46 (34 to 56) vs. 54 (43 to 58) vs. 54 (41 to 58), p=0.6 at 1 year</t>
  </si>
  <si>
    <t>Grade 1 or 2 lateral ankle sprains</t>
  </si>
  <si>
    <t>6.8 (1.5)</t>
  </si>
  <si>
    <t>A vs. B
Pain on active motion (mean difference [SEM], difference baseline to final visit, 0 to 3 scale): -1.96 (0.10) vs. -1.82 (0.10)</t>
  </si>
  <si>
    <t>A vs. B
Any adverse event (patients): 6% (4/69) vs. 7% (5/70), RR 0.81 (95% CI 0.23 to 2.90)
Total adverse experiences: 7.2% (5/69) vs. 8.6% (6/70)
Hypertension: 1.4% (1/69) vs. 0% (0/70)
Abdominal cramps: 1.4% (1/69) vs. 0% (0/70)
Diarrhea: 1.4% (1/69) vs. 1.4% (1/70), RR 1.01 (95% CI 0.06 to 15.90)
Digestive disorder: 0% (0/69) vs 1.4% (1/70)
Gastritis: 1.4% (1/69) vs. 0% (0/70)
Heartburn: 1.4% (1/69) vs. 0% (0/70)
Nausea: 0% (0/69) vs 1.4% (1/70)
Headache: 0% (0/69) vs 1.4% (1/70)
Rash, face: 0% (0/69) vs 1.4% (1/70)
Deafness: 0% (0/69) vs 1.4% (1/70)</t>
  </si>
  <si>
    <t>A vs. B: 1.4% (1/69) vs. 4.3% (3/70), RR 0.34 (95% CI 0.04 to 3.17)</t>
  </si>
  <si>
    <t>6.33 (NR)</t>
  </si>
  <si>
    <t>A vs. B
Patient-reported efficacy (% [n/N] rated "very good", "excellent": 
28% (7/25) vs. 38% (9/24), RR 0.68 (95% CI 0.31 to 1.53)</t>
  </si>
  <si>
    <t>Grade 1 or 2 lateral ankle sprain</t>
  </si>
  <si>
    <t>8.2 (NR)</t>
  </si>
  <si>
    <t>A vs. B
Any adverse event, % (n/N): 30% (15/50) vs. 18% (9/50), RR 1.67 (95% CI 0.80 to 3.45)</t>
  </si>
  <si>
    <t>7.1 (NR)</t>
  </si>
  <si>
    <t>A: Diclofenac, 25 mg 3 times a day for 3 days
B: Indomethacin, 25 mg 3 times a day for 3 days
C. Acetaminophen 1000 mg 4 times a day for 3 days</t>
  </si>
  <si>
    <t>8.4 hours (time from injury to treatment)</t>
  </si>
  <si>
    <t>A vs. B vs. C
Pain intensity at rest (mean [SD], 0 to 100 VAS converted to a 0 to 10 scale: 3.0 (2.0) vs. 1.0 (1.5) vs. 1.8 (2.2) at day 1, MD 1.2 (95% CI −0.5 to 2.9) for A vs. C and −0.9 (95% CI −2.5 to 0.7) for B vs. C
Change from baseline in pain intensity at rest (mean, 0 to 100 scale converted to 0 to 10 scale): −0.9 (95% CI −1.3 to −0.4) vs. −0.9 (95% CI −1.3 to −0.4) vs. −0.9 (95% CI −1.3 to −0.5) at 2 hours, mean difference 0.1 (95% CI −0.8 to 1.0) for A vs. C and −0.1 (95% CI −0.8 to 1.0) for B vs. C; −1.6 (95% CI −2.2 to −1.0) vs. −0.4 (95% CI −0.9 to 0.2) vs. −0.6 (95% CI −1.0 to −0.1) at 3 days, mean difference −0.8 (95% CI −1.9 to 0.4) for A vs. C and 0.5 (95% CI −0.6 to 1.6) for B vs. C</t>
  </si>
  <si>
    <t>A vs. B. vs. C
Requested additional analgesic after 3 days, % (n/N): 11% (1/9) vs. 30% (3/10) vs. 0% (0/14)</t>
  </si>
  <si>
    <t>A vs. B. vs. C
Allergic reaction, % (n/N): 0% (0/12) vs. 0% (0/11) vs. 6% (1/16)</t>
  </si>
  <si>
    <t>4.95 (NR)</t>
  </si>
  <si>
    <t>Grade 1 or 2 ankle sprain</t>
  </si>
  <si>
    <t>5.0 (NR)</t>
  </si>
  <si>
    <t>A vs. B
Satisfaction score (mean [SD] on 1 to 5 scale), at 2 days: 4.14 (0.84) vs. 4.34 (1.21); MD 0.032 (95% CI −0.47 to 0.53)</t>
  </si>
  <si>
    <t>5.84 (NR)</t>
  </si>
  <si>
    <t>5.7 (NR)</t>
  </si>
  <si>
    <t>4.4 (NR)</t>
  </si>
  <si>
    <t>6.7 (NR)</t>
  </si>
  <si>
    <t>7.9 (NR)</t>
  </si>
  <si>
    <t>8.1 (NR)</t>
  </si>
  <si>
    <t>8.6 (NR)</t>
  </si>
  <si>
    <t>2.45 (median)</t>
  </si>
  <si>
    <t>7.8 (0.88)</t>
  </si>
  <si>
    <t>A vs. B
Pain intensity difference at rest (mean [SD NR], 0 to 10 NRS): 1.9 vs. 0.7 at 4 hours
Sum of pain intensity difference at rest (mean [SD], sum of differences on 0 to 10 NRS from 0.25 to 10 hours): 14.91 (19.50) vs. −4.22 (19.92), p&lt;0.05</t>
  </si>
  <si>
    <t>A vs. B vs. C
Rescue medication use: 32.5% (26/80) vs. 22.5% (18/80) vs. 43.8% (35/80), RR 0.73, 95 5CI 0.49 to 1.09 for A vs. C and RR 0.51, 95% CI 0.32 to 0.81 for B vs. C</t>
  </si>
  <si>
    <r>
      <t>A vs. B vs. C</t>
    </r>
    <r>
      <rPr>
        <sz val="9"/>
        <color rgb="FFFF0000"/>
        <rFont val="Arial"/>
        <family val="2"/>
      </rPr>
      <t xml:space="preserve">
</t>
    </r>
    <r>
      <rPr>
        <sz val="9"/>
        <rFont val="Arial"/>
        <family val="2"/>
      </rPr>
      <t>Pain intensity difference, (mean [SD NR], 0 to 3 categorical scale converted to 0 to 10 scale): 3.8 vs. 4.0 vs. 2.2 at 4 hours, 3.0 vs. 3.0 vs. 1.8 at 6 hours
Pain relief, (mean [SD NR], 0 to 5 categorical scale, converted to 0 to 10 scale): 7.2 vs. 7.2 vs. 5.8 at 60 minutes; 6.2 vs. 6.3 vs. 4.8 at 6 hours. p&lt;0.001 for both ibuprofen formulations vs. acetaminophen in all comparisons
Proportion reporting perceptible pain relief (two stopwatch method): 96.3% vs. 90.0% vs. 67.5%; A vs C, p&lt;0.0001; B vs. C, p=0.0005
Time to perceptible pain relief: median time (minutes) 17.0 vs. 18.5 vs. 20.1; Wilcoxon rank-sum and Cox regression pairwise p&lt;0.001 for A vs. C and B vs. C
Proportion reporting ≥50% pain relief: 93.8% (75/80) vs. 88.8% (71/80) vs. 75.0% (60/80), RR 1.25 (95% CI 1.09 to 1.44) for A vs. C and RR 1.18 (95% CI 1.02 to 1.37) for B vs. C
Time to pain half-gone (median): 35.0 vs. 37.5 vs. 45.0 minutes; Wilcoxon rank-sum test: A vs C, p=0.07; B vs. C, p=0.18; A vs C, p=0.013; B vs. C, p=0.02</t>
    </r>
  </si>
  <si>
    <t>A vs. B vs. C
Pain interference with daily activities (mean [SD NR], Rainier scale, range not reported): 15.1 vs. 17.1 vs. 22.4 at 6 hours, p=0.004 for A vs. C and p=0.01 for B vs. C
Global assessment of medication efficacy (1 to 5 categorical scale, 5=poor)
Mean score: 2.40 vs. 2.44 vs. 3.41, p&lt;0.001
Proportion rated score “good”, “very good”, or “excellent”: 81.3% (65/80) vs. 84.8% (68/80) vs. 53.8% (43/80), RR 1.51 (95% CI 1.20 to 1.90) for A vs. C and RR 1.58 (95% CI 1.27 to 1.98) for B vs. C</t>
  </si>
  <si>
    <t>A vs. B
Pain intensity difference (mean [SD NR], 0 to 100 VAS converted to 0 to 10 scale): 2.4 vs.0.6 at 4 hours, 2.2 vs. -0.1 at 6 hours, 1.3 vs. -0.7 at 12 hours
Sum of pain intensity difference (mean [SD NR], sum of differences on 0 to 3 NRS from 4 to 12 hours): 5.7 vs. -0.06, p&lt;0.001
Sum of pain intensity difference (mean [SD], sum of differences on 0 to 100 VAS from 4 to 12 hours): 224.7 vs. 11.7, p&lt;0.001 at 12 hours</t>
  </si>
  <si>
    <t>A vs. B
Pain intensity difference (mean [SD], 0 to 10 NRS): 4.2 vs. 2.7 at 4 hours, p&lt;0.05; 3.7 vs. 2.1 at 6 hours, 1.7 vs. 1.3 at 12 hours, p&lt;0.05
Sum of pain intensity differences (least square mean [SE] using analysis of covariance model, sum of differences on 0 to 10 scale from 0.25 to 8 hours): 28.7 (1.5) vs. 19.6 (1.6), p&lt;0.001</t>
  </si>
  <si>
    <t>Meaningful pain relief as defined by patient): 79.4% (139/175) vs. 71.5% (118/165); RR 1.11 (95% CI 0.98 to 1.26)</t>
  </si>
  <si>
    <t>Treatment failure (rescue medication use or dropout due to adverse event or lack of efficacy) at 8 hours: 60.0% (105/175) vs. 63.6% (105/165), RR 0.94 (95% CI 0.80 to 1.11)</t>
  </si>
  <si>
    <t>Single-dose</t>
  </si>
  <si>
    <r>
      <t>A vs. B. vs. C vs. D vs. E vs. F vs. G vs. H vs. I</t>
    </r>
    <r>
      <rPr>
        <sz val="9"/>
        <color rgb="FFFF0000"/>
        <rFont val="Arial"/>
        <family val="2"/>
      </rPr>
      <t xml:space="preserve">
</t>
    </r>
    <r>
      <rPr>
        <sz val="9"/>
        <rFont val="Arial"/>
        <family val="2"/>
      </rPr>
      <t xml:space="preserve">Any adverse event, % (n/N): 4.9% (3/61) vs. 9.5% (6/63) vs. 6.3% (4/61) vs. 11.5% (7/61) vs. 5.1% (3/59) vs. </t>
    </r>
    <r>
      <rPr>
        <sz val="9"/>
        <color theme="1"/>
        <rFont val="Arial"/>
        <family val="2"/>
      </rPr>
      <t xml:space="preserve">16.7% (10/60) vs. 1.7% (1/60) vs. 4.9% (3/61) vs. 4.9% (3/61)
</t>
    </r>
    <r>
      <rPr>
        <u/>
        <sz val="9"/>
        <color theme="1"/>
        <rFont val="Arial"/>
        <family val="2"/>
      </rPr>
      <t>Adverse events across all groups, % (n/N)</t>
    </r>
    <r>
      <rPr>
        <sz val="9"/>
        <color theme="1"/>
        <rFont val="Arial"/>
        <family val="2"/>
      </rPr>
      <t xml:space="preserve">
Gastrointestinal disorders (upper abdominal pain, nausea, vomiting): 4.9% (3/61) vs. 6.3% (4/63) vs. 4.8% (3/63) vs. 9.8% (6/61) vs. 0% (0/59) vs. 13.3% (8/60) vs. 1.7% (1/60) vs. 4.9% (3/61) vs. 1.6% (1/61)
General disorders and administration site conditions (chills, discomfort, feeling abnormal, pyrexia): 0% (0/61) vs. 1.6% (1/63) vs. 0% (0/63) vs. 3.3% (2/61) vs. 1.7% (1/59) vs. 0% (0/60) vs. 0% (0/60) vs. 1.6% (1/61) vs. 1.6% (1/61)
Nervous System Disorders (dizziness, headache, somnolence): 1.6% (1/61) vs. 6.3% (4/63) vs. 1.6% (1/63) vs. 4.9% (3/61) vs. 3.4% (2/59) vs. 5% (3/60) vs. 0% (0/60) vs. 0% (0/61) vs. 3.3% (2/61)
Psychiatric disorders (nervousness):  0% (0/61) vs. 0% (0/63) vs. 0% (0/61) vs. 0% (0/61) vs. 0% (0/59) vs. 1.7% (1/60) vs. 0% (0/60) vs. 0% (0/61)vs. 0% (0/61)
Vascular disorders (hypotension): 0% (0/61) vs. 0% (0/63) vs. 0% (0/61) vs. 0% (0/61) vs. 0% (0/59) vs. 1.7% (1/60) vs. 0% (0/60) vs. 0% (0/61) vs. 0% (0/61)</t>
    </r>
  </si>
  <si>
    <t>A vs. B vs. C
Sum of pain intensity differences (least squares mean [95% CI], sum of differences from 0.5 to 72 hours on a 0 to 10 scale): 119.9 (83.52 to 156.21) vs. 89.3 (52.93 to 125.70) vs. 120.0 (83.64 to 156.33); differences of A vs. B or C within noninferiority margin
≥30% improvement in pain intensity, % (n/N): 75.2% (210/279) vs. 77.5% (213/275) vs. 76.53 (212/278) at 48 hours; RR 0.97 (95% CI 0.88 to 1.07) for A vs. B, RR 0.99 (95% CI 0.90 to 1.08) for A vs. C
≥50% improvement in pain intensity, % (n/N): 64.4% (180/279) vs. 64.7% (178/275) vs. 64.0% (178/278) at 48 hours RR 0.997 (95% CI 0.88 to 1.13) for  A vs. B, RR 1.01 (95% CI 0.89 to 1.14) for A vs. C</t>
  </si>
  <si>
    <t>A vs. B vs. C vs. D
Sum of pain intensity differences (mean [SD] sum of differences through 72 hours on a 0 to 10 scale): 288 (170.67) vs.  207.9 (207.57) vs. 230.5 (189.36) vs. 271.1 (154.57)
Total pain relief (mean [SD]):  25.6 (10.04) vs. 20.1 (10.57) vs. 24.0 (10.96) vs. 26.0 (8.85) at 12 hours; 188 (66.26) vs. 151.3 (76.40) vs. 171.3 (69.97) vs. 182.8 (54.85) at 72 hours
≥30% improvement in pain intensity, % (n/N): 78% (98/125) vs. 65% (77/119) vs. 68% (82/120) vs. 79% (93/118) at 48 hours; RR 1.21 (95% CI 1.03 to 1.42) for A vs. B; RR 1.15 (95% CI 0.98 to 1.34) for A vs. C; RR 0.99 (95% CI 0.87 to 1.13) for A vs. D
≥50% improvement in pain intensity % (n/N): 73% (91/125) vs.58.0% (69/119) vs. 56.7% (68/120) vs. 70.3% (83/118) at 48 hours; RR 1.26 (95% CI 1.04 to 1.51) for A vs. B; RR 1.28 (95% CI  1.06 to 1.55) for A vs. C; RR 1.58 (95% CI 1.30 to 1.91) for A vs. D</t>
  </si>
  <si>
    <t>A vs. B vs. C
Use of rescue medication % (n/N): 3.2% (9/279) vs. 6.2% (17/275) vs. 1.4% (4/278); RR 0.52 (95% CI 0.24 to 1.15) for A vs. B, RR 2.24 (95% CI 0.70 to 7.20) for A vs. C</t>
  </si>
  <si>
    <t>A: 90 to 157.7 mg
B: 80 to 140 mg
C: 120 to 210 mg
D: 160 to 280 mg</t>
  </si>
  <si>
    <t>A vs. B vs. C vs. D vs. E vs. F vs. G. vs. H. vs. I
Proportion of patients rating the study medication as ‘very good’ or ‘excellent’, % (n/N): 27% (16/60) vs. 46% (29/62) vs. 46% (29/63) vs. 51% (31/61) 25% (15/59) vs. 14% (8/59)  vs. 33% (20/60) vs. 28% (17/60) vs. 33% (20/60)</t>
  </si>
  <si>
    <t>A vs. B vs. C vs. D vs. E vs. F vs. G vs. H vs. I
Pain intensity (mean [SD NR], 0 to 3 categorical scale converted to 0 to 10): 5.3 vs. 3.7 vs. 6.7 vs. 4.3 vs 4.0 vs. 5.0 vs. 6.7 vs. 6.7 vs. 4.7 at 4 hours, 6.7 vs. 5.3 vs. 7.3 vs. 5.7vs. 5.7 vs. 6.7 vs. 7.7 vs. 7.0 vs. 5.0 at 6 hours, 7.0 vs. 6.0 vs. 7.3 vs. 5.7 vs. 6.3 vs. 7.0 vs. 7.3 vs. 7.0 vs. 6.0 at 8 hours, 7.3 vs. 6.3 vs. 7.3 vs. 6.0 vs. 6.7 vs. 6.7 vs. 7.3 vs. 7.0 vs. 7.0 at 24 hours 
Sum of  Pain Intensity Difference (mean [SD], sum of difference on 0 to 3 scale from 4 to 12 hours): 5.6 (6.1) vs. 9.0 (8.8) vs. 8.6 (7.6) vs. 10.1 (8.4) vs. 2.4 (4.6) vs. 3.8 (6.3) vs. 4.8 (6.2) vs. 6.0 (7.0) vs. 7.4 (9.3)
Experienced ≥50% maximum total pain relief: 12% (7/60) vs. 36% (22/62) vs. 29% (18/63) vs. 38% (23/61) vs. 5.1% (3/59) vs. 15% (9/59) vs.10% (6/60) vs. 13% (8/60) vs. 25% (15/60) at 12 hours</t>
  </si>
  <si>
    <t>A vs. B vs. C
Satisfied: 58% (38/65) vs. 58% (38/65) vs. 54% (33/61) at 3 weeks, p=0.57; 58% (39/67) vs. 59% (39/66) vs. 59% (35/63) at 6 weeks, p=0.87</t>
  </si>
  <si>
    <r>
      <t xml:space="preserve">Author, Year
</t>
    </r>
    <r>
      <rPr>
        <sz val="9"/>
        <color theme="1"/>
        <rFont val="Arial"/>
        <family val="2"/>
      </rPr>
      <t>(Appendix C has full citations of included studies)</t>
    </r>
  </si>
  <si>
    <r>
      <t xml:space="preserve">Sex
</t>
    </r>
    <r>
      <rPr>
        <sz val="9"/>
        <color theme="1"/>
        <rFont val="Arial"/>
        <family val="2"/>
      </rPr>
      <t>% Female</t>
    </r>
  </si>
  <si>
    <r>
      <t xml:space="preserve">Duration of Followup Category
</t>
    </r>
    <r>
      <rPr>
        <sz val="9"/>
        <color theme="1"/>
        <rFont val="Arial"/>
        <family val="2"/>
      </rPr>
      <t>- &lt;1 day
- 1 day to &lt;1 week
- 1 week to &lt;2 weeks
- 2 weeks to &lt;4 weeks
- ≥ 4 weeks</t>
    </r>
  </si>
  <si>
    <r>
      <t xml:space="preserve">A vs. B
Oswestry Disability Index baseline-adjusted (mean [95% CI], converted to 0 to 100 point scale): 33.54 (23.79 to 43.29) vs. 37.83 (26.77 to 48.90) vs. 35.95 (25.42 to 46.47), p=NS; mean difference 2.41 (95% CI </t>
    </r>
    <r>
      <rPr>
        <sz val="9"/>
        <color theme="1"/>
        <rFont val="Calibri"/>
        <family val="2"/>
      </rPr>
      <t>−</t>
    </r>
    <r>
      <rPr>
        <sz val="9"/>
        <color theme="1"/>
        <rFont val="Arial"/>
        <family val="2"/>
      </rPr>
      <t>7.86 to 9.27) for A vs. C, −1.88 (95% CI −7.02 to 9.38) for B vs. C</t>
    </r>
  </si>
  <si>
    <t>Industry and Other (university)</t>
  </si>
  <si>
    <r>
      <t>A vs. B
Activity impairment (mean improvement from baseline [SD NR], 0 to 100 VAS): 45 vs. 34 at day 5, p=NS; 57 vs. 40 at day 7, p</t>
    </r>
    <r>
      <rPr>
        <sz val="9"/>
        <color theme="1"/>
        <rFont val="Calibri"/>
        <family val="2"/>
      </rPr>
      <t>≤</t>
    </r>
    <r>
      <rPr>
        <sz val="9"/>
        <color theme="1"/>
        <rFont val="Arial"/>
        <family val="2"/>
      </rPr>
      <t>0.05
Activity impairment slight or none: 59% vs. 31% at day 5, p=NS; 71% vs. 42% at day 7, p=NS</t>
    </r>
  </si>
  <si>
    <r>
      <t>A vs. B
Sleep impairment (mean improvement from baseline [SD NR], 0 to 100 VAS: 42 vs. 46 at day 5, p=NS; 52 vs. 40 at day 7, p=NS
Sleep impairment slight or none: 70% vs. 52% at day 5, p=NS; 85% vs. 61% at day 7, p</t>
    </r>
    <r>
      <rPr>
        <sz val="9"/>
        <color theme="1"/>
        <rFont val="Calibri"/>
        <family val="2"/>
      </rPr>
      <t>≤</t>
    </r>
    <r>
      <rPr>
        <sz val="9"/>
        <color theme="1"/>
        <rFont val="Arial"/>
        <family val="2"/>
      </rPr>
      <t>0.05</t>
    </r>
  </si>
  <si>
    <r>
      <t xml:space="preserve">A vs. B
Pain intensity (mean [SD NR], 0 to 10 scale): 3.00 vs. 2.25 at day 6, p=NR; 1.95 vs. 1.75 at day 13, p=NR; 1.95 vs. 1.45 at day 14, mean difference 0.5 (95% CI -0.2 to 1.2)
--No differences in subgroups based on sex, age, occupation (manual vs. non-manual), pain duration (&lt;7 or </t>
    </r>
    <r>
      <rPr>
        <sz val="9"/>
        <color theme="1"/>
        <rFont val="Calibri"/>
        <family val="2"/>
      </rPr>
      <t>≥7 days), pain intensity (&lt;7 or ≥</t>
    </r>
    <r>
      <rPr>
        <sz val="9"/>
        <color theme="1"/>
        <rFont val="Arial"/>
        <family val="2"/>
      </rPr>
      <t>7), baseline Roland Morris Disability score (&lt;14 or ≥4), or health care setting (ED or primary care)
Pain-free at day 14: 31% (15/48 ) vs. 45% (22/49), RR 1.25 (95% CI 0.91 to 1.72)
Pain intensity (mean difference between groups, 95% CI): 0.6 (-0.4 to 1.6) at 6 months
Pain free at 6 months: 44% (22/50) vs. 59% (30/51), risk difference -15% (95% CI -34% to 4%)</t>
    </r>
  </si>
  <si>
    <r>
      <t xml:space="preserve">A vs. B vs. C
</t>
    </r>
    <r>
      <rPr>
        <i/>
        <sz val="9"/>
        <color theme="1"/>
        <rFont val="Arial"/>
        <family val="2"/>
      </rPr>
      <t>No radiculopathy group</t>
    </r>
    <r>
      <rPr>
        <sz val="9"/>
        <color theme="1"/>
        <rFont val="Arial"/>
        <family val="2"/>
      </rPr>
      <t xml:space="preserve">
Composite outcome for pain, function, and flexion-strength measurements (mean change from baseline [SD NR], 5 to 32 scale, higher score indicates better status): 24.7 vs. 17.2 vs. 16.5 at week 3, p&lt;0.01 for A vs. C; 26.9 vs. 24.9 vs. 23.8 at month 2, p=NS for all comparisons; 29.5 vs. 28.2 vs. 27.5 at month 6, p=NS for all comparisons
</t>
    </r>
    <r>
      <rPr>
        <i/>
        <sz val="9"/>
        <color theme="1"/>
        <rFont val="Arial"/>
        <family val="2"/>
      </rPr>
      <t xml:space="preserve">Radiculopathy group
</t>
    </r>
    <r>
      <rPr>
        <sz val="9"/>
        <color theme="1"/>
        <rFont val="Arial"/>
        <family val="2"/>
      </rPr>
      <t>Composite outcome for pain, function, and flexion-strength measurements (mean change from baseline [SD NR], 5 to 32 scale, higher score indicates better status): 6.3 vs. 4.7 vs. 2.2 at week 3, p&lt;0.05 for A vs. B or C; 9.2 vs. 8.7 vs. 5.1 at month 2, 12.1 vs. 10.9 vs. 9.8 at month 6, p=NS for all comparisons</t>
    </r>
  </si>
  <si>
    <r>
      <t xml:space="preserve">A vs. B
Roland Morris Disability Questionnaire (mean [SD], 0 to 24 scale): 9.7 (19.9) vs. 5.3 (5.7), p&lt;0.05, mean difference 4.40 (95% CI -5.60 to 14.40) at day 7; 5.9 (5.6) vs. 3.2 (4.0), p=NS, mean difference 2.70 (95% CI -0.65 to 6.05) at day 28
Roland Morris Disability Questionnaire (percent with improvement from day 1): 73% (11/15) vs. 83% (15/18), p=NS, RR (0.88 (95% CI 0.61 to 1.27) at day 7; 86% (12/14) vs. 95% (19/20), p=NS, RR 0.90 (95% CI 0.71 to 1.14) at day 28
Oswestry Disability Index (mean [SD], 0 to 100 scale): 36.0 (19.9) vs. 26.4 (21.1), p=NS, mean difference 9.6 (95% CI -5.06 to 24.26) at day 7; 22.9 (21.6) vs. 19.2 (15.3), p=NS, mean difference 3.7 (95% CI </t>
    </r>
    <r>
      <rPr>
        <sz val="9"/>
        <color theme="1"/>
        <rFont val="Calibri"/>
        <family val="2"/>
      </rPr>
      <t>−</t>
    </r>
    <r>
      <rPr>
        <sz val="9"/>
        <color theme="1"/>
        <rFont val="Arial"/>
        <family val="2"/>
      </rPr>
      <t>9.16 to 16.56) at day 28
Oswestry Disability Index (percent with improvement from day 1): 87% (13/15) vs. 83% (15/18), p=NS, RR 1.04 (95% CI 0.78 to 1.38) at day 7; 79% (11/14) vs. 95% (19/20), p=NS, RR 0.83 (95% CI 0.62 to 1.11) at day 28</t>
    </r>
  </si>
  <si>
    <r>
      <t xml:space="preserve">A vs. B
Neck pain intensity (mean [SD], 0 to 100 VAS converted to 0 to 10 scale): 2.97 (2.65) vs. 3.29 (3.53) at 6 weeks, mean difference -0.32 (95% CI -1.24 to 0.60); 3.11 (2.16) vs. 2.66 (2.35) at 6 months, mean difference 0.45 (95% CI -0.22 to 1.12)
Headache (mean [SD], 0 to 100 VAS converted to 0 to 10 scale): 2.78 (2.94) vs. 2.82 (3.26) at 6 weeks, mean difference -0.04 (95% CI -0.96 to 0.88); 3.32 (3.14) vs. 2.14 (3.08) at 6 months, mean difference 1.18 (95% CI 0.26 to 2.10)
</t>
    </r>
    <r>
      <rPr>
        <b/>
        <sz val="9"/>
        <color rgb="FFFF0000"/>
        <rFont val="Arial"/>
        <family val="2"/>
      </rPr>
      <t/>
    </r>
  </si>
  <si>
    <t>A vs. B vs. C
Neck pain (median [IQR], 0 to 10 VAS): 3.8 (1.2 to 6.1) vs. 3.1 (1.2 to 6.1) vs. 4.2 (1.2 to 7.0), p=0.5 at 3 months; 4.1 (1.2 To 7.0) vs. 3.0 (0.2 to 6.1) vs. 4.1 (2.1 to 6.1), p=0.2 at 6 months; 3.0 (1 to 7) vs. 3.0 (0 to 6) vs. 4.5 (0 to 8), p=0.1 at 12 months
Headache (median [IQR], 0 to 10 VAS): 4.0 (0.1 to 6.0) vs. 3.0 (0.1 to 6.9) vs. 3.0 (1.0 to 8.0), p=0.6 at 3 months; 4.0 (1.0 to 7.0) vs. 2.0 (0.5 to 6.0) vs. 4.0 (1.0 to 7.0), p=0.1 at 6 months; 4.0 (0.3 to 6.9) vs. 2.0 (0.3 to 6.9) vs. 3.7 (0.3 to 6.9), p=0.3 at 12 months</t>
  </si>
  <si>
    <r>
      <rPr>
        <sz val="9"/>
        <color theme="1"/>
        <rFont val="Arial"/>
        <family val="2"/>
      </rPr>
      <t>White: 48%
Black: 35% 
Asian: 2%
Other: 3%</t>
    </r>
    <r>
      <rPr>
        <b/>
        <sz val="9"/>
        <color theme="1"/>
        <rFont val="Arial"/>
        <family val="2"/>
      </rPr>
      <t xml:space="preserve">
</t>
    </r>
    <r>
      <rPr>
        <sz val="9"/>
        <color theme="1"/>
        <rFont val="Arial"/>
        <family val="2"/>
      </rPr>
      <t>Hispanic: 13%</t>
    </r>
  </si>
  <si>
    <r>
      <t xml:space="preserve">A vs. B
</t>
    </r>
    <r>
      <rPr>
        <u/>
        <sz val="9"/>
        <color theme="1"/>
        <rFont val="Arial"/>
        <family val="2"/>
      </rPr>
      <t>All patients</t>
    </r>
    <r>
      <rPr>
        <sz val="9"/>
        <color theme="1"/>
        <rFont val="Arial"/>
        <family val="2"/>
      </rPr>
      <t xml:space="preserve">
Pain intensity at rest (mean, 0 to 10 NRS): 4.01 (3.67 to 4.35) vs. 3.47 (3.12 to 3.82) at 90 minutes, MD –0.54 (95% CI –1.03 to –0.06); 2.95 (2.56 to 3.35) vs. 2.91 (2.52 to 3.30) at day 3, mean difference –0.04 (95% CI –0.59 to 0.51)
Patients &gt;60 years (n=14 vs. 14)
Pain intensity at rest (mean, 0 to 10 NRS): 3.79 (2.20 to 5.37) vs. 2.46 (1.24 to 3.69) at 90 minutes, mean difference –1.32 (95% CI –3.23 to 0.59); 2.53 (1.38 to 3.67) vs. 2.53 (0.88 to 4.19) at 3 days, mean difference 0.008 (95% CI –1.82 to 1.83) 
≥33% decrease in pain at rest (0 to 10 NRS), % (n/N): 92% (156/170) vs. 86% (142/166) at 90 minutes, RR 1.07 (95% CI 0.99 to 1.16); 86% (101/117) vs. 90% (98/109) at 3 days, RR 0.96 (95% CI 0.87 to 1.06)</t>
    </r>
  </si>
  <si>
    <r>
      <t xml:space="preserve">1 day to &lt;1 week
</t>
    </r>
    <r>
      <rPr>
        <sz val="9"/>
        <color theme="1"/>
        <rFont val="Calibri"/>
        <family val="2"/>
      </rPr>
      <t>≥</t>
    </r>
    <r>
      <rPr>
        <sz val="9"/>
        <color theme="1"/>
        <rFont val="Arial"/>
        <family val="2"/>
      </rPr>
      <t>4 weeks</t>
    </r>
  </si>
  <si>
    <r>
      <t xml:space="preserve">A vs. B vs. C vs. D 
Any adverse event (n/N not reported): 87% vs. 70% vs. 75% vs. 85%
Adverse events of </t>
    </r>
    <r>
      <rPr>
        <sz val="9"/>
        <color theme="1"/>
        <rFont val="Calibri"/>
        <family val="2"/>
      </rPr>
      <t>≥</t>
    </r>
    <r>
      <rPr>
        <sz val="9"/>
        <color theme="1"/>
        <rFont val="Arial"/>
        <family val="2"/>
      </rPr>
      <t>5% of patients during double blind period: (n as randomized reported)
Nausea: 67% (84/125) vs. 35% (42/119) vs. 38% (45/120) vs. 49% (58/118); RR 1.90 (95% CI 1.45 to 2.50) for A vs. B; RR 1.79 (95% CI 1.38 to 2.33) for A vs. C; RR 1.37 (95% CI 1.10 to 1.70) for A vs. D 
Vomiting: 42%  (52/125) vs. 18% (22/119) vs. 21%(25/120) vs. 32% (38/118); RR 2.25 (95% CI 1.46 to 3.46) for A vs. B ; RR 1.98 (95% CI 1.32 to 2.97) for A vs. C; RR 1.29, (95% CI 0.92 to 1.80) for A vs. D 
Constipation: 15% (19/125) vs. 7% (8/119) vs. 1% (1/120) vs. 10% (12/118); RR 2.26 (95% CI 1.03 to 4.97) for A vs. B; RR 18.8 (95% CI 2.48 to 134.14) for A vs. C; RR 1.49 (95% CI 0.76 to 2.95) for A vs. D
Dizziness: 30% (37/125) vs. 16% (10/119) vs. 22% (26/120) vs. 31% (37/118); RR 3.52 (95% CI 1.84 to 6.76) for A vs. B; RR 1.37 (95%CI 0.88 to 2.11) for A vs. C; RR 0.94 (95%CI 0.65 to 1.38) for A vs. D
Somnolence: 10% (13/125) vs. 12% (14/119) vs. 13% (16/120) vs. 21% (25/118); RR 0.88 (95%CI 0.43 to 1.80) for A vs. B; RR 0.78 (95% CI 0.39 to 1.55) for A vs. C; RR 0.49 (95% CI 0.26 to 0.91) for A vs. D
Headache: 14% (17/125) vs. 12% (14/119) vs. 11% (13/120) vs. 12% (14/118); RR 1.16 (95% CI 0.60 to 2.24) for A vs. B; RR 1.26 (95% CI 0.64 to 2.47) for A vs. C; RR 1.15 (95% CI 0.59 to 2.22) for A vs. D
Pruritus: 12% (15/125) vs. 3% (4/119) vs. 9% (11/120) vs. 17% (20/118); RR 3.57 (95% CI 1.22 to 10.45) for A vs. B; RR 1.31 (95% CI 0.63 to 2.73) for A vs. C; RR 0.71 (95% CI 0.38 to 1.32) for A vs. D
Pruritus (generalized): 10% (13/125) vs. 2% (2/119) vs. 4% (5/120) vs. 7% (8/119); RR 6.18 (95% CI 1.43 to 26.84) for A vs. B; RR 2.50 (95% CI 0.92 to 6.79) for A vs. C; RR 1.55 (95% CI 0.67 to 3.60) for A vs. D
Hyperhidrosis: 6% (8/125) vs. 0% vs. 5% (6/120) vs. 4% (5/118); RR not calculable for  A vs. B; RR 1.28 (95% CI 0.46 to 3.65) for A vs. C ; RR 1.89 (95% CI 0.59 to 6.11) for A vs. D
Pyrexia: 2% (2/125) vs. 1% (1119) vs.6% (7/120) vs. 0%; RR 1.89 (95%CI 0.17 to 20.55) for A vs. B; RR 0.27 (95%CI 0.06 to 1.29) for A vs. C; RR not calculable for A vs. D</t>
    </r>
  </si>
  <si>
    <r>
      <t>A vs. B vs. C</t>
    </r>
    <r>
      <rPr>
        <u/>
        <sz val="9"/>
        <color theme="1"/>
        <rFont val="Arial"/>
        <family val="2"/>
      </rPr>
      <t xml:space="preserve">
</t>
    </r>
    <r>
      <rPr>
        <sz val="9"/>
        <color theme="1"/>
        <rFont val="Arial"/>
        <family val="2"/>
      </rPr>
      <t>Pain (mean [SD], 0 to 10 VAS): Post-massage: 3.62 (0.69) vs 3.56 (0.57) vs. 6.17 (0.58) at 90 minutes, mean difference:.-2.55 (95% CI -2.80 to -2.30) for A vs. C and -2.61 (95% CI -2.83 to -2.39) for B vs. C</t>
    </r>
  </si>
  <si>
    <r>
      <t>A vs. B
Pain intensity change from baseline (mean [SD], 0 to 100 VAS converted to 0 to 10 scale): 2.17 (2.23) vs. 1.82 (2.25) at 4 hours, p=0.20; 0.97 (1.83) vs. 0.84 (1.37) at 12 hours, p=0.82
Additional dose used: 70% (59/70) vs. 60% (42/70), RR 1.40 (95% CI 1.13 to 1.74)
Subgroup (n=85) with surgical area &lt;10 cm</t>
    </r>
    <r>
      <rPr>
        <vertAlign val="superscript"/>
        <sz val="9"/>
        <color theme="1"/>
        <rFont val="Arial"/>
        <family val="2"/>
      </rPr>
      <t>2</t>
    </r>
    <r>
      <rPr>
        <sz val="9"/>
        <color theme="1"/>
        <rFont val="Arial"/>
        <family val="2"/>
      </rPr>
      <t xml:space="preserve">
Pain intensity change from baseline (mean [SD], 0 to 100 VAS converted to 0 to 10 scale): 2.36 (2.16) vs. 1..79 (2.17) at 4 hours, p=0.15; 0.96 (0.16) vs. 1.03 (1.53) at 12 hours, p=0.48
Subgroup (n=85) with surgical area ≥10 cm</t>
    </r>
    <r>
      <rPr>
        <vertAlign val="superscript"/>
        <sz val="9"/>
        <color theme="1"/>
        <rFont val="Arial"/>
        <family val="2"/>
      </rPr>
      <t>2</t>
    </r>
    <r>
      <rPr>
        <sz val="9"/>
        <color theme="1"/>
        <rFont val="Arial"/>
        <family val="2"/>
      </rPr>
      <t>: No differences (data not reported)</t>
    </r>
  </si>
  <si>
    <t>8.0 (NR)</t>
  </si>
  <si>
    <t>1.91 (on a 0 to 3 scale)</t>
  </si>
  <si>
    <t>A vs. B vs. C
Any adverse event: 36% (8/22) vs. 36% (15/42) vs. 50% (21/42); RR 0.73 (95% CI 0.34 to 1.37) for A vs. C and RR 0.71 (95% CI 0.43 to 1.18) for B vs. C
Dizziness: 3 vs. 3 vs. 4
Drowsiness: 2 vs. 3 vs. 4
Epigastric distress: 1 vs. 0 vs. 0
Nausea: 2 vs. 6 vs. 7
Vomiting: 2 vs.3 vs. 6</t>
  </si>
  <si>
    <t>A vs. B vs. C
Nausea: 0% (0/23) vs. 4.2% (1/24) vs. 4.2% (1/24)
Drowsiness: 30.4% (7/23) vs. 12.5% (3/24) vs. 4.2% (1/24)</t>
  </si>
  <si>
    <t>A vs. B
Sum of pain intensity difference (mean [SD], sum of pain intensity differences on 0 to 10 scale): 252.7 (208.91) vs. 227.1 (200.66) at day 5, mean difference 25.60 (95% CI -61.75 to 112.95); 505.0 (373.00) vs. 422.9 (382.78) at day 10, mean difference 82.10 (95% CI -79.01 to 243.21)</t>
  </si>
  <si>
    <r>
      <t>A vs. B
Any adverse event: 36.5% (74/203) vs. 43.2% (83/192), RR 0.84 (95% CI 0.66 to 1.08)
Somnolence: 16.3% (33/203) vs. 17.2% (33/192), RR 0.95</t>
    </r>
    <r>
      <rPr>
        <sz val="9"/>
        <rFont val="Arial"/>
        <family val="2"/>
      </rPr>
      <t xml:space="preserve"> (95% CI 0.61 to 1.47)</t>
    </r>
    <r>
      <rPr>
        <sz val="9"/>
        <color theme="1"/>
        <rFont val="Arial"/>
        <family val="2"/>
      </rPr>
      <t xml:space="preserve">
Nausea: 14.3% (29/203) vs. 15.1% (29/192), RR 0.90 (95% CI 0.56 to 1.45)
Dizziness: 9.4% (19/203) vs. 8.9% (17/192), RR 1.06 (95% CI 0.57 to 1.97)
Vomiting: 3.9% (8/203) vs. 7.3% (14/192), RR 0.54 (95% CI 0.23 to 1.26)</t>
    </r>
  </si>
  <si>
    <t>Table E-4. Key Question 3: Acute musculoskeletal pain treatment trials</t>
  </si>
  <si>
    <t>Table E-7. Key Question 5: Post-operative pain long-term opioid use and effects on prescribing rates observational studies</t>
  </si>
  <si>
    <t>Table E-9. Key Question 6: Dental pain long-term opioid use and effects on prescribing rates observational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</si>
</sst>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9"/>
      <color theme="1"/>
      <name val="Arial"/>
      <family val="2"/>
    </font>
    <font>
      <sz val="9"/>
      <color theme="1"/>
      <name val="Arial"/>
      <family val="2"/>
    </font>
    <font>
      <sz val="9"/>
      <name val="Arial"/>
      <family val="2"/>
    </font>
    <font>
      <u/>
      <sz val="9"/>
      <color theme="1"/>
      <name val="Arial"/>
      <family val="2"/>
    </font>
    <font>
      <b/>
      <sz val="10"/>
      <color theme="1"/>
      <name val="Arial"/>
      <family val="2"/>
    </font>
    <font>
      <sz val="9"/>
      <color indexed="8"/>
      <name val="Arial"/>
      <family val="2"/>
    </font>
    <font>
      <b/>
      <sz val="9"/>
      <color indexed="8"/>
      <name val="Arial"/>
      <family val="2"/>
    </font>
    <font>
      <sz val="9"/>
      <color rgb="FF000000"/>
      <name val="Arial"/>
      <family val="2"/>
    </font>
    <font>
      <b/>
      <sz val="9"/>
      <color rgb="FF000000"/>
      <name val="Arial"/>
      <family val="2"/>
    </font>
    <font>
      <sz val="9"/>
      <color rgb="FFFF0000"/>
      <name val="Arial"/>
      <family val="2"/>
    </font>
    <font>
      <b/>
      <sz val="9"/>
      <color rgb="FFFF0000"/>
      <name val="Arial"/>
      <family val="2"/>
    </font>
    <font>
      <sz val="9"/>
      <color theme="1"/>
      <name val="Calibri"/>
      <family val="2"/>
      <scheme val="minor"/>
    </font>
    <font>
      <b/>
      <sz val="10"/>
      <name val="Arial"/>
      <family val="2"/>
    </font>
    <font>
      <b/>
      <sz val="9"/>
      <name val="Arial"/>
      <family val="2"/>
    </font>
    <font>
      <sz val="11"/>
      <color theme="1"/>
      <name val="Arial"/>
      <family val="2"/>
    </font>
    <font>
      <sz val="11"/>
      <name val="Arial"/>
      <family val="2"/>
    </font>
    <font>
      <sz val="9"/>
      <color theme="1"/>
      <name val="Calibri"/>
      <family val="2"/>
    </font>
    <font>
      <i/>
      <sz val="9"/>
      <color theme="1"/>
      <name val="Arial"/>
      <family val="2"/>
    </font>
    <font>
      <vertAlign val="superscript"/>
      <sz val="9"/>
      <color theme="1"/>
      <name val="Arial"/>
      <family val="2"/>
    </font>
  </fonts>
  <fills count="5">
    <fill>
      <patternFill patternType="none"/>
    </fill>
    <fill>
      <patternFill patternType="gray125"/>
    </fill>
    <fill>
      <patternFill patternType="solid">
        <fgColor rgb="FFFFEB9C"/>
      </patternFill>
    </fill>
    <fill>
      <patternFill patternType="solid">
        <fgColor rgb="FFA5A5A5"/>
      </patternFill>
    </fill>
    <fill>
      <patternFill patternType="solid">
        <fgColor theme="0" tint="-4.9989318521683403E-2"/>
        <bgColor indexed="64"/>
      </patternFill>
    </fill>
  </fills>
  <borders count="7">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2" borderId="0" applyNumberFormat="0" applyBorder="0" applyAlignment="0" applyProtection="0"/>
    <xf numFmtId="0" fontId="3" fillId="3" borderId="1" applyNumberFormat="0" applyAlignment="0" applyProtection="0"/>
    <xf numFmtId="0" fontId="1" fillId="0" borderId="0"/>
  </cellStyleXfs>
  <cellXfs count="112">
    <xf numFmtId="0" fontId="0" fillId="0" borderId="0" xfId="0"/>
    <xf numFmtId="0" fontId="5" fillId="0" borderId="0" xfId="0" applyFont="1" applyAlignment="1">
      <alignment horizontal="left" vertical="top" wrapText="1"/>
    </xf>
    <xf numFmtId="0" fontId="5" fillId="0" borderId="2" xfId="0" applyFont="1" applyBorder="1" applyAlignment="1">
      <alignment wrapText="1"/>
    </xf>
    <xf numFmtId="0" fontId="5" fillId="0" borderId="2" xfId="0" applyFont="1" applyFill="1" applyBorder="1" applyAlignment="1">
      <alignment wrapText="1"/>
    </xf>
    <xf numFmtId="9" fontId="5" fillId="0" borderId="2" xfId="0" applyNumberFormat="1" applyFont="1" applyFill="1" applyBorder="1" applyAlignment="1">
      <alignment wrapText="1"/>
    </xf>
    <xf numFmtId="0" fontId="6" fillId="0" borderId="2" xfId="0" applyFont="1" applyFill="1" applyBorder="1" applyAlignment="1">
      <alignment horizontal="left" wrapText="1"/>
    </xf>
    <xf numFmtId="0" fontId="5" fillId="0" borderId="2" xfId="0" applyFont="1" applyFill="1" applyBorder="1" applyAlignment="1">
      <alignment horizontal="left" wrapText="1"/>
    </xf>
    <xf numFmtId="0" fontId="5" fillId="0" borderId="2" xfId="0" applyFont="1" applyBorder="1" applyAlignment="1">
      <alignment horizontal="left" wrapText="1"/>
    </xf>
    <xf numFmtId="9" fontId="5" fillId="0" borderId="2" xfId="0" applyNumberFormat="1" applyFont="1" applyBorder="1" applyAlignment="1">
      <alignment horizontal="left" wrapText="1"/>
    </xf>
    <xf numFmtId="9" fontId="5" fillId="0" borderId="2" xfId="0" applyNumberFormat="1" applyFont="1" applyFill="1" applyBorder="1" applyAlignment="1">
      <alignment horizontal="left" wrapText="1"/>
    </xf>
    <xf numFmtId="1" fontId="5" fillId="0" borderId="2" xfId="0" applyNumberFormat="1" applyFont="1" applyBorder="1" applyAlignment="1">
      <alignment horizontal="left" wrapText="1"/>
    </xf>
    <xf numFmtId="0" fontId="5" fillId="0" borderId="2" xfId="0" applyNumberFormat="1" applyFont="1" applyFill="1" applyBorder="1" applyAlignment="1">
      <alignment horizontal="left" wrapText="1"/>
    </xf>
    <xf numFmtId="0" fontId="5" fillId="0" borderId="0" xfId="0" applyFont="1" applyAlignment="1">
      <alignment wrapText="1"/>
    </xf>
    <xf numFmtId="0" fontId="6" fillId="0" borderId="2" xfId="0" applyNumberFormat="1" applyFont="1" applyFill="1" applyBorder="1" applyAlignment="1">
      <alignment horizontal="left" wrapText="1"/>
    </xf>
    <xf numFmtId="0" fontId="6" fillId="0" borderId="2" xfId="0" applyFont="1" applyBorder="1" applyAlignment="1">
      <alignment horizontal="left" wrapText="1"/>
    </xf>
    <xf numFmtId="0" fontId="5" fillId="0" borderId="2" xfId="0" applyFont="1" applyBorder="1" applyAlignment="1">
      <alignment horizontal="left"/>
    </xf>
    <xf numFmtId="0" fontId="5" fillId="0" borderId="2" xfId="0" applyNumberFormat="1" applyFont="1" applyFill="1" applyBorder="1" applyAlignment="1">
      <alignment horizontal="left"/>
    </xf>
    <xf numFmtId="0" fontId="6" fillId="0" borderId="2" xfId="0" applyNumberFormat="1" applyFont="1" applyFill="1" applyBorder="1" applyAlignment="1">
      <alignment horizontal="left"/>
    </xf>
    <xf numFmtId="9" fontId="6" fillId="0" borderId="2" xfId="0" applyNumberFormat="1" applyFont="1" applyFill="1" applyBorder="1" applyAlignment="1">
      <alignment horizontal="left" wrapText="1"/>
    </xf>
    <xf numFmtId="0" fontId="6" fillId="0" borderId="2" xfId="0" applyFont="1" applyFill="1" applyBorder="1" applyAlignment="1">
      <alignment horizontal="left"/>
    </xf>
    <xf numFmtId="9" fontId="5" fillId="0" borderId="2" xfId="0" applyNumberFormat="1" applyFont="1" applyBorder="1" applyAlignment="1">
      <alignment wrapText="1"/>
    </xf>
    <xf numFmtId="0" fontId="10" fillId="4" borderId="2" xfId="0" applyFont="1" applyFill="1" applyBorder="1" applyAlignment="1">
      <alignment horizontal="left" wrapText="1"/>
    </xf>
    <xf numFmtId="0" fontId="4" fillId="4" borderId="2" xfId="0" applyFont="1" applyFill="1" applyBorder="1" applyAlignment="1">
      <alignment horizontal="left" wrapText="1"/>
    </xf>
    <xf numFmtId="0" fontId="4" fillId="4" borderId="2" xfId="0" applyFont="1" applyFill="1" applyBorder="1" applyAlignment="1">
      <alignment horizontal="left"/>
    </xf>
    <xf numFmtId="0" fontId="5" fillId="0" borderId="0" xfId="0" applyFont="1"/>
    <xf numFmtId="0" fontId="5" fillId="0" borderId="0" xfId="0" applyFont="1" applyAlignment="1">
      <alignment vertical="top"/>
    </xf>
    <xf numFmtId="0" fontId="5" fillId="0" borderId="0" xfId="0" applyFont="1" applyAlignment="1">
      <alignment vertical="top" wrapText="1"/>
    </xf>
    <xf numFmtId="0" fontId="6" fillId="0" borderId="0" xfId="0" applyFont="1"/>
    <xf numFmtId="0" fontId="15" fillId="0" borderId="0" xfId="0" applyFont="1"/>
    <xf numFmtId="0" fontId="8" fillId="0" borderId="0" xfId="0" applyFont="1" applyAlignment="1">
      <alignment wrapText="1"/>
    </xf>
    <xf numFmtId="0" fontId="0" fillId="0" borderId="3" xfId="0" applyBorder="1" applyAlignment="1">
      <alignment wrapText="1"/>
    </xf>
    <xf numFmtId="0" fontId="0" fillId="0" borderId="0" xfId="0" applyAlignment="1">
      <alignment wrapText="1"/>
    </xf>
    <xf numFmtId="0" fontId="0" fillId="0" borderId="0" xfId="0" applyAlignment="1"/>
    <xf numFmtId="0" fontId="0" fillId="0" borderId="0" xfId="0"/>
    <xf numFmtId="0" fontId="0" fillId="0" borderId="0" xfId="0"/>
    <xf numFmtId="0" fontId="0" fillId="0" borderId="0" xfId="0"/>
    <xf numFmtId="0" fontId="0" fillId="0" borderId="0" xfId="0"/>
    <xf numFmtId="0" fontId="0" fillId="0" borderId="0" xfId="0" applyFill="1"/>
    <xf numFmtId="0" fontId="16" fillId="0" borderId="0" xfId="0" applyFont="1" applyFill="1" applyAlignment="1">
      <alignment wrapText="1"/>
    </xf>
    <xf numFmtId="1" fontId="6" fillId="0" borderId="2" xfId="0" applyNumberFormat="1" applyFont="1" applyFill="1" applyBorder="1" applyAlignment="1">
      <alignment horizontal="left" wrapText="1"/>
    </xf>
    <xf numFmtId="17" fontId="6" fillId="0" borderId="2" xfId="0" quotePrefix="1" applyNumberFormat="1" applyFont="1" applyFill="1" applyBorder="1" applyAlignment="1">
      <alignment horizontal="left" wrapText="1"/>
    </xf>
    <xf numFmtId="0" fontId="6" fillId="0" borderId="4" xfId="0" applyFont="1" applyFill="1" applyBorder="1" applyAlignment="1">
      <alignment horizontal="left" wrapText="1"/>
    </xf>
    <xf numFmtId="0" fontId="6" fillId="0" borderId="0" xfId="0" applyFont="1" applyFill="1" applyAlignment="1">
      <alignment wrapText="1"/>
    </xf>
    <xf numFmtId="0" fontId="5" fillId="0" borderId="0" xfId="0" applyFont="1" applyAlignment="1"/>
    <xf numFmtId="0" fontId="8" fillId="0" borderId="0" xfId="0" applyFont="1" applyAlignment="1">
      <alignment horizontal="left" wrapText="1"/>
    </xf>
    <xf numFmtId="0" fontId="0" fillId="0" borderId="0" xfId="0" applyAlignment="1">
      <alignment horizontal="left"/>
    </xf>
    <xf numFmtId="0" fontId="11" fillId="0" borderId="0" xfId="0" applyFont="1" applyAlignment="1">
      <alignment horizontal="left" wrapText="1"/>
    </xf>
    <xf numFmtId="0" fontId="15" fillId="0" borderId="0" xfId="0" applyFont="1" applyAlignment="1"/>
    <xf numFmtId="0" fontId="5" fillId="0" borderId="2" xfId="0" applyFont="1" applyBorder="1" applyAlignment="1"/>
    <xf numFmtId="0" fontId="11" fillId="0" borderId="0" xfId="0" applyFont="1" applyAlignment="1">
      <alignment horizontal="left" vertical="center" wrapText="1"/>
    </xf>
    <xf numFmtId="0" fontId="8" fillId="0" borderId="3" xfId="0" applyFont="1" applyBorder="1" applyAlignment="1">
      <alignment wrapText="1"/>
    </xf>
    <xf numFmtId="0" fontId="18" fillId="0" borderId="0" xfId="0" applyFont="1" applyAlignment="1"/>
    <xf numFmtId="0" fontId="18" fillId="0" borderId="0" xfId="0" applyFont="1"/>
    <xf numFmtId="0" fontId="18" fillId="0" borderId="0" xfId="0" applyFont="1" applyFill="1"/>
    <xf numFmtId="0" fontId="18" fillId="0" borderId="0" xfId="0" applyFont="1" applyAlignment="1">
      <alignment horizontal="left"/>
    </xf>
    <xf numFmtId="0" fontId="18" fillId="0" borderId="0" xfId="0" applyFont="1" applyFill="1" applyAlignment="1"/>
    <xf numFmtId="0" fontId="6" fillId="0" borderId="5" xfId="0" applyFont="1" applyFill="1" applyBorder="1" applyAlignment="1">
      <alignment horizontal="left" wrapText="1"/>
    </xf>
    <xf numFmtId="9" fontId="6" fillId="0" borderId="5" xfId="0" applyNumberFormat="1" applyFont="1" applyFill="1" applyBorder="1" applyAlignment="1">
      <alignment horizontal="left" wrapText="1"/>
    </xf>
    <xf numFmtId="0" fontId="6" fillId="0" borderId="6" xfId="0" applyFont="1" applyFill="1" applyBorder="1" applyAlignment="1">
      <alignment horizontal="left" wrapText="1"/>
    </xf>
    <xf numFmtId="9" fontId="6" fillId="0" borderId="6" xfId="0" applyNumberFormat="1" applyFont="1" applyFill="1" applyBorder="1" applyAlignment="1">
      <alignment horizontal="left" wrapText="1"/>
    </xf>
    <xf numFmtId="0" fontId="5" fillId="0" borderId="0" xfId="0" applyFont="1" applyFill="1" applyBorder="1" applyAlignment="1">
      <alignment horizontal="left" vertical="top"/>
    </xf>
    <xf numFmtId="0" fontId="5" fillId="0" borderId="0" xfId="0" applyFont="1" applyFill="1" applyBorder="1" applyAlignment="1">
      <alignment horizontal="left" vertical="top" wrapText="1"/>
    </xf>
    <xf numFmtId="0" fontId="17" fillId="4" borderId="5" xfId="0" applyFont="1" applyFill="1" applyBorder="1" applyAlignment="1">
      <alignment horizontal="left" wrapText="1"/>
    </xf>
    <xf numFmtId="0" fontId="6" fillId="0" borderId="6" xfId="0" applyFont="1" applyBorder="1" applyAlignment="1">
      <alignment horizontal="left" wrapText="1"/>
    </xf>
    <xf numFmtId="0" fontId="6" fillId="0" borderId="6" xfId="0" applyNumberFormat="1" applyFont="1" applyFill="1" applyBorder="1" applyAlignment="1">
      <alignment horizontal="left"/>
    </xf>
    <xf numFmtId="0" fontId="6" fillId="0" borderId="6" xfId="0" applyFont="1" applyFill="1" applyBorder="1" applyAlignment="1">
      <alignment horizontal="left"/>
    </xf>
    <xf numFmtId="0" fontId="5" fillId="0" borderId="0" xfId="0" applyFont="1" applyFill="1" applyBorder="1" applyAlignment="1">
      <alignment horizontal="left"/>
    </xf>
    <xf numFmtId="0" fontId="0" fillId="0" borderId="0" xfId="0" applyFill="1" applyBorder="1" applyAlignment="1"/>
    <xf numFmtId="0" fontId="5" fillId="0" borderId="0" xfId="0" applyFont="1" applyFill="1" applyBorder="1" applyAlignment="1"/>
    <xf numFmtId="0" fontId="5" fillId="0" borderId="0" xfId="0" applyFont="1" applyFill="1" applyBorder="1" applyAlignment="1">
      <alignment horizontal="left" wrapText="1"/>
    </xf>
    <xf numFmtId="0" fontId="19" fillId="0" borderId="0" xfId="0" applyFont="1" applyFill="1" applyAlignment="1"/>
    <xf numFmtId="0" fontId="18" fillId="0" borderId="0" xfId="0" applyFont="1" applyFill="1" applyBorder="1" applyAlignment="1"/>
    <xf numFmtId="0" fontId="5" fillId="0" borderId="0" xfId="0" applyFont="1" applyAlignment="1">
      <alignment horizontal="left" wrapText="1"/>
    </xf>
    <xf numFmtId="0" fontId="6" fillId="0" borderId="0" xfId="0" applyFont="1" applyFill="1" applyAlignment="1"/>
    <xf numFmtId="0" fontId="6" fillId="0" borderId="0" xfId="0" applyFont="1" applyFill="1" applyBorder="1" applyAlignment="1">
      <alignment horizontal="left" wrapText="1"/>
    </xf>
    <xf numFmtId="0" fontId="0" fillId="0" borderId="0" xfId="0" applyBorder="1"/>
    <xf numFmtId="0" fontId="0" fillId="0" borderId="0" xfId="0" applyFill="1" applyBorder="1" applyAlignment="1">
      <alignment horizontal="left"/>
    </xf>
    <xf numFmtId="0" fontId="0" fillId="0" borderId="0" xfId="0" applyFill="1" applyAlignment="1">
      <alignment horizontal="left"/>
    </xf>
    <xf numFmtId="0" fontId="0" fillId="0" borderId="0" xfId="0" applyFont="1" applyFill="1" applyAlignment="1"/>
    <xf numFmtId="0" fontId="4" fillId="4" borderId="5" xfId="0" applyFont="1" applyFill="1" applyBorder="1" applyAlignment="1">
      <alignment wrapText="1"/>
    </xf>
    <xf numFmtId="9" fontId="4" fillId="4" borderId="5" xfId="0" applyNumberFormat="1" applyFont="1" applyFill="1" applyBorder="1" applyAlignment="1">
      <alignment wrapText="1"/>
    </xf>
    <xf numFmtId="0" fontId="5" fillId="0" borderId="6" xfId="0" applyFont="1" applyFill="1" applyBorder="1" applyAlignment="1">
      <alignment horizontal="left" wrapText="1"/>
    </xf>
    <xf numFmtId="10" fontId="5" fillId="0" borderId="2" xfId="0" applyNumberFormat="1" applyFont="1" applyFill="1" applyBorder="1" applyAlignment="1">
      <alignment horizontal="left" wrapText="1"/>
    </xf>
    <xf numFmtId="49" fontId="5" fillId="0" borderId="2" xfId="0" applyNumberFormat="1" applyFont="1" applyFill="1" applyBorder="1" applyAlignment="1">
      <alignment horizontal="left" wrapText="1"/>
    </xf>
    <xf numFmtId="1" fontId="5" fillId="0" borderId="2" xfId="0" applyNumberFormat="1" applyFont="1" applyFill="1" applyBorder="1" applyAlignment="1">
      <alignment horizontal="left" wrapText="1"/>
    </xf>
    <xf numFmtId="0" fontId="5" fillId="0" borderId="5" xfId="0" applyFont="1" applyFill="1" applyBorder="1" applyAlignment="1">
      <alignment horizontal="left" wrapText="1"/>
    </xf>
    <xf numFmtId="9" fontId="5" fillId="0" borderId="5" xfId="0" applyNumberFormat="1" applyFont="1" applyFill="1" applyBorder="1" applyAlignment="1">
      <alignment horizontal="left" wrapText="1"/>
    </xf>
    <xf numFmtId="9" fontId="5" fillId="0" borderId="6" xfId="0" applyNumberFormat="1" applyFont="1" applyFill="1" applyBorder="1" applyAlignment="1">
      <alignment horizontal="left" wrapText="1"/>
    </xf>
    <xf numFmtId="0" fontId="5" fillId="0" borderId="0" xfId="0" applyFont="1" applyFill="1" applyAlignment="1">
      <alignment wrapText="1"/>
    </xf>
    <xf numFmtId="0" fontId="0" fillId="0" borderId="0" xfId="0" applyFont="1" applyAlignment="1"/>
    <xf numFmtId="0" fontId="5" fillId="0" borderId="2" xfId="0" applyFont="1" applyFill="1" applyBorder="1" applyAlignment="1">
      <alignment horizontal="left"/>
    </xf>
    <xf numFmtId="9" fontId="5" fillId="0" borderId="2" xfId="0" applyNumberFormat="1" applyFont="1" applyFill="1" applyBorder="1" applyAlignment="1">
      <alignment horizontal="left"/>
    </xf>
    <xf numFmtId="0" fontId="0" fillId="0" borderId="0" xfId="0" applyFont="1" applyFill="1" applyBorder="1"/>
    <xf numFmtId="0" fontId="0" fillId="0" borderId="0" xfId="0" applyFont="1" applyFill="1" applyBorder="1" applyAlignment="1">
      <alignment wrapText="1"/>
    </xf>
    <xf numFmtId="0" fontId="0" fillId="0" borderId="0" xfId="0" applyFill="1" applyAlignment="1"/>
    <xf numFmtId="0" fontId="4" fillId="0" borderId="0" xfId="0" applyFont="1" applyFill="1" applyAlignment="1">
      <alignment horizontal="left" wrapText="1"/>
    </xf>
    <xf numFmtId="0" fontId="5" fillId="0" borderId="0" xfId="0" applyFont="1" applyFill="1" applyAlignment="1">
      <alignment horizontal="left"/>
    </xf>
    <xf numFmtId="0" fontId="4" fillId="0" borderId="0" xfId="0" applyFont="1" applyFill="1" applyAlignment="1">
      <alignment horizontal="left"/>
    </xf>
    <xf numFmtId="0" fontId="5" fillId="0" borderId="5" xfId="0" applyNumberFormat="1" applyFont="1" applyFill="1" applyBorder="1" applyAlignment="1">
      <alignment horizontal="left"/>
    </xf>
    <xf numFmtId="0" fontId="4" fillId="0" borderId="2" xfId="0" applyFont="1" applyFill="1" applyBorder="1" applyAlignment="1">
      <alignment horizontal="left" wrapText="1"/>
    </xf>
    <xf numFmtId="0" fontId="5" fillId="0" borderId="2" xfId="2" applyFont="1" applyFill="1" applyBorder="1" applyAlignment="1">
      <alignment horizontal="left" wrapText="1"/>
    </xf>
    <xf numFmtId="0" fontId="5" fillId="0" borderId="0" xfId="0" applyFont="1" applyFill="1" applyAlignment="1">
      <alignment horizontal="left" wrapText="1"/>
    </xf>
    <xf numFmtId="0" fontId="0" fillId="0" borderId="0" xfId="0" applyFont="1" applyFill="1" applyAlignment="1">
      <alignment horizontal="left"/>
    </xf>
    <xf numFmtId="0" fontId="8" fillId="0" borderId="0" xfId="0" applyFont="1" applyFill="1" applyAlignment="1">
      <alignment horizontal="left" wrapText="1"/>
    </xf>
    <xf numFmtId="0" fontId="4" fillId="4" borderId="5" xfId="0" applyFont="1" applyFill="1" applyBorder="1" applyAlignment="1">
      <alignment horizontal="left" wrapText="1"/>
    </xf>
    <xf numFmtId="0" fontId="5" fillId="0" borderId="2" xfId="1" applyFont="1" applyFill="1" applyBorder="1" applyAlignment="1">
      <alignment horizontal="left" wrapText="1"/>
    </xf>
    <xf numFmtId="0" fontId="5" fillId="0" borderId="5" xfId="0" applyFont="1" applyFill="1" applyBorder="1" applyAlignment="1">
      <alignment horizontal="left"/>
    </xf>
    <xf numFmtId="0" fontId="5" fillId="0" borderId="6" xfId="0" applyFont="1" applyFill="1" applyBorder="1" applyAlignment="1">
      <alignment horizontal="left"/>
    </xf>
    <xf numFmtId="0" fontId="5" fillId="0" borderId="2" xfId="0" applyFont="1" applyFill="1" applyBorder="1" applyAlignment="1"/>
    <xf numFmtId="0" fontId="5" fillId="0" borderId="0" xfId="0" applyFont="1" applyFill="1" applyAlignment="1"/>
    <xf numFmtId="0" fontId="13" fillId="0" borderId="0" xfId="0" applyFont="1" applyFill="1" applyBorder="1" applyAlignment="1">
      <alignment wrapText="1"/>
    </xf>
    <xf numFmtId="0" fontId="8" fillId="0" borderId="3" xfId="0" applyFont="1" applyFill="1" applyBorder="1" applyAlignment="1">
      <alignment wrapText="1"/>
    </xf>
  </cellXfs>
  <cellStyles count="4">
    <cellStyle name="Check Cell" xfId="2" builtinId="23"/>
    <cellStyle name="Neutral" xfId="1" builtinId="28"/>
    <cellStyle name="Normal" xfId="0" builtinId="0"/>
    <cellStyle name="Normal 2" xfId="3"/>
  </cellStyles>
  <dxfs count="0"/>
  <tableStyles count="0" defaultTableStyle="TableStyleMedium2" defaultPivotStyle="PivotStyleLight16"/>
  <colors>
    <mruColors>
      <color rgb="FFD8CAFA"/>
      <color rgb="FFFFE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
  <sheetViews>
    <sheetView tabSelected="1" zoomScaleNormal="100" workbookViewId="0">
      <pane xSplit="1" ySplit="2" topLeftCell="B3" activePane="bottomRight" state="frozen"/>
      <selection pane="topRight" activeCell="B1" sqref="B1"/>
      <selection pane="bottomLeft" activeCell="A3" sqref="A3"/>
      <selection pane="bottomRight" activeCell="A2" sqref="A2"/>
    </sheetView>
  </sheetViews>
  <sheetFormatPr defaultRowHeight="14.4" x14ac:dyDescent="0.3"/>
  <cols>
    <col min="1" max="1" width="40" customWidth="1"/>
    <col min="2" max="2" width="13.6640625" customWidth="1"/>
    <col min="3" max="3" width="8.5546875" customWidth="1"/>
    <col min="4" max="4" width="11" customWidth="1"/>
    <col min="5" max="5" width="13.109375" customWidth="1"/>
    <col min="6" max="6" width="14.6640625" customWidth="1"/>
    <col min="7" max="7" width="31.33203125" customWidth="1"/>
    <col min="8" max="8" width="13" customWidth="1"/>
    <col min="9" max="9" width="11.5546875" customWidth="1"/>
    <col min="10" max="10" width="12" customWidth="1"/>
    <col min="11" max="11" width="7.88671875" customWidth="1"/>
    <col min="12" max="12" width="8.109375" customWidth="1"/>
    <col min="13" max="13" width="11.6640625" customWidth="1"/>
    <col min="14" max="14" width="11.33203125" customWidth="1"/>
    <col min="15" max="15" width="11.5546875" customWidth="1"/>
    <col min="16" max="16" width="15.33203125" customWidth="1"/>
    <col min="17" max="17" width="19.88671875" customWidth="1"/>
    <col min="18" max="18" width="12" customWidth="1"/>
    <col min="20" max="20" width="12.109375" customWidth="1"/>
    <col min="22" max="22" width="13.6640625" customWidth="1"/>
    <col min="23" max="23" width="15.5546875" customWidth="1"/>
    <col min="24" max="24" width="55" customWidth="1"/>
    <col min="25" max="25" width="51" customWidth="1"/>
    <col min="26" max="26" width="66.109375" customWidth="1"/>
    <col min="27" max="27" width="45.33203125" customWidth="1"/>
    <col min="28" max="28" width="21.33203125" customWidth="1"/>
    <col min="29" max="29" width="47.5546875" customWidth="1"/>
    <col min="30" max="30" width="18.6640625" customWidth="1"/>
    <col min="31" max="31" width="10.109375" customWidth="1"/>
    <col min="32" max="32" width="6.33203125" customWidth="1"/>
    <col min="33" max="33" width="6.44140625" customWidth="1"/>
  </cols>
  <sheetData>
    <row r="1" spans="1:33" ht="27" customHeight="1" x14ac:dyDescent="0.3">
      <c r="A1" s="111" t="s">
        <v>1556</v>
      </c>
      <c r="B1" s="111"/>
      <c r="C1" s="111"/>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row>
    <row r="2" spans="1:33" ht="105" x14ac:dyDescent="0.3">
      <c r="A2" s="79" t="s">
        <v>2173</v>
      </c>
      <c r="B2" s="79" t="s">
        <v>441</v>
      </c>
      <c r="C2" s="79" t="s">
        <v>0</v>
      </c>
      <c r="D2" s="79" t="s">
        <v>1529</v>
      </c>
      <c r="E2" s="79" t="s">
        <v>1</v>
      </c>
      <c r="F2" s="79" t="s">
        <v>1500</v>
      </c>
      <c r="G2" s="79" t="s">
        <v>1501</v>
      </c>
      <c r="H2" s="79" t="s">
        <v>1530</v>
      </c>
      <c r="I2" s="79" t="s">
        <v>2</v>
      </c>
      <c r="J2" s="79" t="s">
        <v>3</v>
      </c>
      <c r="K2" s="79" t="s">
        <v>1737</v>
      </c>
      <c r="L2" s="80" t="s">
        <v>2174</v>
      </c>
      <c r="M2" s="79" t="s">
        <v>1531</v>
      </c>
      <c r="N2" s="79" t="s">
        <v>1503</v>
      </c>
      <c r="O2" s="79" t="s">
        <v>1504</v>
      </c>
      <c r="P2" s="79" t="s">
        <v>1511</v>
      </c>
      <c r="Q2" s="79" t="s">
        <v>1505</v>
      </c>
      <c r="R2" s="79" t="s">
        <v>1510</v>
      </c>
      <c r="S2" s="79" t="s">
        <v>5</v>
      </c>
      <c r="T2" s="79" t="s">
        <v>1753</v>
      </c>
      <c r="U2" s="79" t="s">
        <v>1508</v>
      </c>
      <c r="V2" s="79" t="s">
        <v>1506</v>
      </c>
      <c r="W2" s="79" t="s">
        <v>2175</v>
      </c>
      <c r="X2" s="79" t="s">
        <v>442</v>
      </c>
      <c r="Y2" s="79" t="s">
        <v>443</v>
      </c>
      <c r="Z2" s="79" t="s">
        <v>444</v>
      </c>
      <c r="AA2" s="79" t="s">
        <v>1532</v>
      </c>
      <c r="AB2" s="79" t="s">
        <v>6</v>
      </c>
      <c r="AC2" s="79" t="s">
        <v>7</v>
      </c>
      <c r="AD2" s="79" t="s">
        <v>8</v>
      </c>
      <c r="AE2" s="79" t="s">
        <v>445</v>
      </c>
      <c r="AF2" s="79" t="s">
        <v>9</v>
      </c>
    </row>
    <row r="3" spans="1:33" s="45" customFormat="1" ht="70.2" x14ac:dyDescent="0.3">
      <c r="A3" s="6" t="s">
        <v>1788</v>
      </c>
      <c r="B3" s="6" t="s">
        <v>11</v>
      </c>
      <c r="C3" s="6" t="s">
        <v>207</v>
      </c>
      <c r="D3" s="6" t="s">
        <v>28</v>
      </c>
      <c r="E3" s="6" t="s">
        <v>52</v>
      </c>
      <c r="F3" s="6" t="s">
        <v>1787</v>
      </c>
      <c r="G3" s="6" t="s">
        <v>1786</v>
      </c>
      <c r="H3" s="6" t="s">
        <v>17</v>
      </c>
      <c r="I3" s="6" t="s">
        <v>1785</v>
      </c>
      <c r="J3" s="6" t="s">
        <v>1784</v>
      </c>
      <c r="K3" s="6">
        <v>42</v>
      </c>
      <c r="L3" s="9">
        <v>0.34</v>
      </c>
      <c r="M3" s="6" t="s">
        <v>19</v>
      </c>
      <c r="N3" s="6" t="s">
        <v>19</v>
      </c>
      <c r="O3" s="6" t="s">
        <v>19</v>
      </c>
      <c r="P3" s="6" t="s">
        <v>19</v>
      </c>
      <c r="Q3" s="6" t="s">
        <v>1783</v>
      </c>
      <c r="R3" s="6" t="s">
        <v>19</v>
      </c>
      <c r="S3" s="6" t="s">
        <v>1782</v>
      </c>
      <c r="T3" s="6" t="s">
        <v>1781</v>
      </c>
      <c r="U3" s="6" t="s">
        <v>356</v>
      </c>
      <c r="V3" s="6" t="s">
        <v>1780</v>
      </c>
      <c r="W3" s="6" t="s">
        <v>597</v>
      </c>
      <c r="X3" s="6" t="s">
        <v>2023</v>
      </c>
      <c r="Y3" s="6" t="s">
        <v>2176</v>
      </c>
      <c r="Z3" s="6" t="s">
        <v>19</v>
      </c>
      <c r="AA3" s="6" t="s">
        <v>19</v>
      </c>
      <c r="AB3" s="6" t="s">
        <v>19</v>
      </c>
      <c r="AC3" s="6" t="s">
        <v>19</v>
      </c>
      <c r="AD3" s="6" t="s">
        <v>19</v>
      </c>
      <c r="AE3" s="6" t="s">
        <v>2177</v>
      </c>
      <c r="AF3" s="6" t="s">
        <v>25</v>
      </c>
      <c r="AG3" s="74"/>
    </row>
    <row r="4" spans="1:33" ht="46.8" x14ac:dyDescent="0.3">
      <c r="A4" s="81" t="s">
        <v>10</v>
      </c>
      <c r="B4" s="81" t="s">
        <v>11</v>
      </c>
      <c r="C4" s="81" t="s">
        <v>12</v>
      </c>
      <c r="D4" s="81" t="s">
        <v>13</v>
      </c>
      <c r="E4" s="81" t="s">
        <v>14</v>
      </c>
      <c r="F4" s="81" t="s">
        <v>15</v>
      </c>
      <c r="G4" s="81" t="s">
        <v>16</v>
      </c>
      <c r="H4" s="81" t="s">
        <v>17</v>
      </c>
      <c r="I4" s="81" t="s">
        <v>18</v>
      </c>
      <c r="J4" s="81" t="s">
        <v>18</v>
      </c>
      <c r="K4" s="81" t="s">
        <v>19</v>
      </c>
      <c r="L4" s="81" t="s">
        <v>19</v>
      </c>
      <c r="M4" s="81" t="s">
        <v>19</v>
      </c>
      <c r="N4" s="81" t="s">
        <v>19</v>
      </c>
      <c r="O4" s="81" t="s">
        <v>19</v>
      </c>
      <c r="P4" s="81" t="s">
        <v>19</v>
      </c>
      <c r="Q4" s="81" t="s">
        <v>19</v>
      </c>
      <c r="R4" s="81" t="s">
        <v>19</v>
      </c>
      <c r="S4" s="81" t="s">
        <v>20</v>
      </c>
      <c r="T4" s="81" t="s">
        <v>19</v>
      </c>
      <c r="U4" s="81" t="s">
        <v>21</v>
      </c>
      <c r="V4" s="81" t="s">
        <v>22</v>
      </c>
      <c r="W4" s="81" t="s">
        <v>23</v>
      </c>
      <c r="X4" s="81" t="s">
        <v>24</v>
      </c>
      <c r="Y4" s="81" t="s">
        <v>19</v>
      </c>
      <c r="Z4" s="81" t="s">
        <v>19</v>
      </c>
      <c r="AA4" s="81" t="s">
        <v>19</v>
      </c>
      <c r="AB4" s="81" t="s">
        <v>19</v>
      </c>
      <c r="AC4" s="81" t="s">
        <v>19</v>
      </c>
      <c r="AD4" s="81" t="s">
        <v>19</v>
      </c>
      <c r="AE4" s="81" t="s">
        <v>43</v>
      </c>
      <c r="AF4" s="3" t="s">
        <v>25</v>
      </c>
      <c r="AG4" s="75"/>
    </row>
    <row r="5" spans="1:33" ht="149.4" x14ac:dyDescent="0.3">
      <c r="A5" s="6" t="s">
        <v>26</v>
      </c>
      <c r="B5" s="6" t="s">
        <v>11</v>
      </c>
      <c r="C5" s="6" t="s">
        <v>27</v>
      </c>
      <c r="D5" s="6" t="s">
        <v>28</v>
      </c>
      <c r="E5" s="6" t="s">
        <v>29</v>
      </c>
      <c r="F5" s="6" t="s">
        <v>30</v>
      </c>
      <c r="G5" s="6" t="s">
        <v>31</v>
      </c>
      <c r="H5" s="6" t="s">
        <v>32</v>
      </c>
      <c r="I5" s="6" t="s">
        <v>33</v>
      </c>
      <c r="J5" s="6" t="s">
        <v>34</v>
      </c>
      <c r="K5" s="6">
        <v>45</v>
      </c>
      <c r="L5" s="9">
        <v>0.5</v>
      </c>
      <c r="M5" s="6" t="s">
        <v>35</v>
      </c>
      <c r="N5" s="6" t="s">
        <v>19</v>
      </c>
      <c r="O5" s="6" t="s">
        <v>19</v>
      </c>
      <c r="P5" s="6" t="s">
        <v>19</v>
      </c>
      <c r="Q5" s="6" t="s">
        <v>19</v>
      </c>
      <c r="R5" s="6" t="s">
        <v>19</v>
      </c>
      <c r="S5" s="6" t="s">
        <v>19</v>
      </c>
      <c r="T5" s="6" t="s">
        <v>1955</v>
      </c>
      <c r="U5" s="6" t="s">
        <v>36</v>
      </c>
      <c r="V5" s="6" t="s">
        <v>37</v>
      </c>
      <c r="W5" s="6" t="s">
        <v>23</v>
      </c>
      <c r="X5" s="6" t="s">
        <v>38</v>
      </c>
      <c r="Y5" s="6" t="s">
        <v>19</v>
      </c>
      <c r="Z5" s="6" t="s">
        <v>39</v>
      </c>
      <c r="AA5" s="6" t="s">
        <v>19</v>
      </c>
      <c r="AB5" s="6" t="s">
        <v>40</v>
      </c>
      <c r="AC5" s="6" t="s">
        <v>41</v>
      </c>
      <c r="AD5" s="6" t="s">
        <v>42</v>
      </c>
      <c r="AE5" s="6" t="s">
        <v>43</v>
      </c>
      <c r="AF5" s="3" t="s">
        <v>44</v>
      </c>
      <c r="AG5" s="75"/>
    </row>
    <row r="6" spans="1:33" ht="92.4" x14ac:dyDescent="0.3">
      <c r="A6" s="6" t="s">
        <v>45</v>
      </c>
      <c r="B6" s="6" t="s">
        <v>11</v>
      </c>
      <c r="C6" s="6" t="s">
        <v>27</v>
      </c>
      <c r="D6" s="6" t="s">
        <v>46</v>
      </c>
      <c r="E6" s="6" t="s">
        <v>14</v>
      </c>
      <c r="F6" s="6" t="s">
        <v>47</v>
      </c>
      <c r="G6" s="6" t="s">
        <v>48</v>
      </c>
      <c r="H6" s="6" t="s">
        <v>17</v>
      </c>
      <c r="I6" s="6" t="s">
        <v>49</v>
      </c>
      <c r="J6" s="6" t="s">
        <v>50</v>
      </c>
      <c r="K6" s="6">
        <v>39</v>
      </c>
      <c r="L6" s="9">
        <v>0.52</v>
      </c>
      <c r="M6" s="6" t="s">
        <v>51</v>
      </c>
      <c r="N6" s="6" t="s">
        <v>52</v>
      </c>
      <c r="O6" s="6" t="s">
        <v>19</v>
      </c>
      <c r="P6" s="6" t="s">
        <v>53</v>
      </c>
      <c r="Q6" s="6" t="s">
        <v>19</v>
      </c>
      <c r="R6" s="6" t="s">
        <v>52</v>
      </c>
      <c r="S6" s="6" t="s">
        <v>54</v>
      </c>
      <c r="T6" s="6">
        <v>4.29</v>
      </c>
      <c r="U6" s="6" t="s">
        <v>55</v>
      </c>
      <c r="V6" s="6" t="s">
        <v>56</v>
      </c>
      <c r="W6" s="6" t="s">
        <v>23</v>
      </c>
      <c r="X6" s="6" t="s">
        <v>57</v>
      </c>
      <c r="Y6" s="6" t="s">
        <v>2178</v>
      </c>
      <c r="Z6" s="6" t="s">
        <v>2179</v>
      </c>
      <c r="AA6" s="6" t="s">
        <v>19</v>
      </c>
      <c r="AB6" s="6" t="s">
        <v>19</v>
      </c>
      <c r="AC6" s="6" t="s">
        <v>58</v>
      </c>
      <c r="AD6" s="6" t="s">
        <v>59</v>
      </c>
      <c r="AE6" s="6" t="s">
        <v>19</v>
      </c>
      <c r="AF6" s="3" t="s">
        <v>44</v>
      </c>
      <c r="AG6" s="75"/>
    </row>
    <row r="7" spans="1:33" ht="103.8" x14ac:dyDescent="0.3">
      <c r="A7" s="6" t="s">
        <v>60</v>
      </c>
      <c r="B7" s="6" t="s">
        <v>11</v>
      </c>
      <c r="C7" s="6" t="s">
        <v>27</v>
      </c>
      <c r="D7" s="6" t="s">
        <v>28</v>
      </c>
      <c r="E7" s="6" t="s">
        <v>14</v>
      </c>
      <c r="F7" s="6" t="s">
        <v>61</v>
      </c>
      <c r="G7" s="6" t="s">
        <v>62</v>
      </c>
      <c r="H7" s="6" t="s">
        <v>63</v>
      </c>
      <c r="I7" s="6" t="s">
        <v>64</v>
      </c>
      <c r="J7" s="6" t="s">
        <v>65</v>
      </c>
      <c r="K7" s="6">
        <v>29</v>
      </c>
      <c r="L7" s="9">
        <v>0.55000000000000004</v>
      </c>
      <c r="M7" s="6" t="s">
        <v>66</v>
      </c>
      <c r="N7" s="6" t="s">
        <v>19</v>
      </c>
      <c r="O7" s="6" t="s">
        <v>19</v>
      </c>
      <c r="P7" s="6" t="s">
        <v>19</v>
      </c>
      <c r="Q7" s="6" t="s">
        <v>19</v>
      </c>
      <c r="R7" s="6" t="s">
        <v>52</v>
      </c>
      <c r="S7" s="6" t="s">
        <v>67</v>
      </c>
      <c r="T7" s="6">
        <v>4.2</v>
      </c>
      <c r="U7" s="6" t="s">
        <v>68</v>
      </c>
      <c r="V7" s="6" t="s">
        <v>69</v>
      </c>
      <c r="W7" s="6" t="s">
        <v>70</v>
      </c>
      <c r="X7" s="6" t="s">
        <v>71</v>
      </c>
      <c r="Y7" s="6" t="s">
        <v>19</v>
      </c>
      <c r="Z7" s="6" t="s">
        <v>72</v>
      </c>
      <c r="AA7" s="6" t="s">
        <v>19</v>
      </c>
      <c r="AB7" s="6" t="s">
        <v>19</v>
      </c>
      <c r="AC7" s="6" t="s">
        <v>73</v>
      </c>
      <c r="AD7" s="6" t="s">
        <v>19</v>
      </c>
      <c r="AE7" s="6" t="s">
        <v>43</v>
      </c>
      <c r="AF7" s="3" t="s">
        <v>25</v>
      </c>
      <c r="AG7" s="75"/>
    </row>
    <row r="8" spans="1:33" ht="103.8" x14ac:dyDescent="0.3">
      <c r="A8" s="6" t="s">
        <v>74</v>
      </c>
      <c r="B8" s="6" t="s">
        <v>11</v>
      </c>
      <c r="C8" s="6" t="s">
        <v>75</v>
      </c>
      <c r="D8" s="6" t="s">
        <v>28</v>
      </c>
      <c r="E8" s="6" t="s">
        <v>14</v>
      </c>
      <c r="F8" s="6" t="s">
        <v>76</v>
      </c>
      <c r="G8" s="6" t="s">
        <v>77</v>
      </c>
      <c r="H8" s="6" t="s">
        <v>17</v>
      </c>
      <c r="I8" s="6" t="s">
        <v>78</v>
      </c>
      <c r="J8" s="6" t="s">
        <v>79</v>
      </c>
      <c r="K8" s="6">
        <v>34</v>
      </c>
      <c r="L8" s="9">
        <v>0.52</v>
      </c>
      <c r="M8" s="6" t="s">
        <v>19</v>
      </c>
      <c r="N8" s="6" t="s">
        <v>19</v>
      </c>
      <c r="O8" s="6" t="s">
        <v>19</v>
      </c>
      <c r="P8" s="6" t="s">
        <v>19</v>
      </c>
      <c r="Q8" s="6" t="s">
        <v>17</v>
      </c>
      <c r="R8" s="6" t="s">
        <v>19</v>
      </c>
      <c r="S8" s="6" t="s">
        <v>80</v>
      </c>
      <c r="T8" s="6" t="s">
        <v>81</v>
      </c>
      <c r="U8" s="6" t="s">
        <v>55</v>
      </c>
      <c r="V8" s="6" t="s">
        <v>82</v>
      </c>
      <c r="W8" s="6" t="s">
        <v>83</v>
      </c>
      <c r="X8" s="6" t="s">
        <v>84</v>
      </c>
      <c r="Y8" s="6" t="s">
        <v>19</v>
      </c>
      <c r="Z8" s="6" t="s">
        <v>19</v>
      </c>
      <c r="AA8" s="6" t="s">
        <v>19</v>
      </c>
      <c r="AB8" s="6" t="s">
        <v>19</v>
      </c>
      <c r="AC8" s="6" t="s">
        <v>19</v>
      </c>
      <c r="AD8" s="6" t="s">
        <v>19</v>
      </c>
      <c r="AE8" s="6" t="s">
        <v>932</v>
      </c>
      <c r="AF8" s="3" t="s">
        <v>44</v>
      </c>
      <c r="AG8" s="75"/>
    </row>
    <row r="9" spans="1:33" ht="69.599999999999994" x14ac:dyDescent="0.3">
      <c r="A9" s="6" t="s">
        <v>85</v>
      </c>
      <c r="B9" s="6" t="s">
        <v>11</v>
      </c>
      <c r="C9" s="6" t="s">
        <v>27</v>
      </c>
      <c r="D9" s="6" t="s">
        <v>86</v>
      </c>
      <c r="E9" s="6" t="s">
        <v>14</v>
      </c>
      <c r="F9" s="6" t="s">
        <v>87</v>
      </c>
      <c r="G9" s="6" t="s">
        <v>88</v>
      </c>
      <c r="H9" s="6" t="s">
        <v>17</v>
      </c>
      <c r="I9" s="6" t="s">
        <v>89</v>
      </c>
      <c r="J9" s="6" t="s">
        <v>90</v>
      </c>
      <c r="K9" s="6">
        <v>44</v>
      </c>
      <c r="L9" s="82">
        <v>0.625</v>
      </c>
      <c r="M9" s="6" t="s">
        <v>19</v>
      </c>
      <c r="N9" s="6" t="s">
        <v>19</v>
      </c>
      <c r="O9" s="6" t="s">
        <v>17</v>
      </c>
      <c r="P9" s="6" t="s">
        <v>19</v>
      </c>
      <c r="Q9" s="6" t="s">
        <v>19</v>
      </c>
      <c r="R9" s="6" t="s">
        <v>19</v>
      </c>
      <c r="S9" s="6" t="s">
        <v>91</v>
      </c>
      <c r="T9" s="6" t="s">
        <v>92</v>
      </c>
      <c r="U9" s="6" t="s">
        <v>93</v>
      </c>
      <c r="V9" s="6" t="s">
        <v>94</v>
      </c>
      <c r="W9" s="6" t="s">
        <v>95</v>
      </c>
      <c r="X9" s="6" t="s">
        <v>96</v>
      </c>
      <c r="Y9" s="6" t="s">
        <v>97</v>
      </c>
      <c r="Z9" s="6" t="s">
        <v>19</v>
      </c>
      <c r="AA9" s="6" t="s">
        <v>19</v>
      </c>
      <c r="AB9" s="6" t="s">
        <v>19</v>
      </c>
      <c r="AC9" s="6" t="s">
        <v>19</v>
      </c>
      <c r="AD9" s="6" t="s">
        <v>19</v>
      </c>
      <c r="AE9" s="6" t="s">
        <v>19</v>
      </c>
      <c r="AF9" s="3" t="s">
        <v>44</v>
      </c>
      <c r="AG9" s="75"/>
    </row>
    <row r="10" spans="1:33" ht="92.4" x14ac:dyDescent="0.3">
      <c r="A10" s="6" t="s">
        <v>98</v>
      </c>
      <c r="B10" s="6" t="s">
        <v>19</v>
      </c>
      <c r="C10" s="6" t="s">
        <v>19</v>
      </c>
      <c r="D10" s="6" t="s">
        <v>28</v>
      </c>
      <c r="E10" s="6" t="s">
        <v>14</v>
      </c>
      <c r="F10" s="6" t="s">
        <v>99</v>
      </c>
      <c r="G10" s="6" t="s">
        <v>100</v>
      </c>
      <c r="H10" s="6" t="s">
        <v>17</v>
      </c>
      <c r="I10" s="6" t="s">
        <v>101</v>
      </c>
      <c r="J10" s="6" t="s">
        <v>101</v>
      </c>
      <c r="K10" s="6">
        <v>47</v>
      </c>
      <c r="L10" s="9">
        <v>0.67</v>
      </c>
      <c r="M10" s="6" t="s">
        <v>19</v>
      </c>
      <c r="N10" s="6" t="s">
        <v>19</v>
      </c>
      <c r="O10" s="6" t="s">
        <v>19</v>
      </c>
      <c r="P10" s="6" t="s">
        <v>19</v>
      </c>
      <c r="Q10" s="6" t="s">
        <v>19</v>
      </c>
      <c r="R10" s="6" t="s">
        <v>19</v>
      </c>
      <c r="S10" s="6" t="s">
        <v>19</v>
      </c>
      <c r="T10" s="6" t="s">
        <v>19</v>
      </c>
      <c r="U10" s="6" t="s">
        <v>93</v>
      </c>
      <c r="V10" s="6" t="s">
        <v>102</v>
      </c>
      <c r="W10" s="6" t="s">
        <v>93</v>
      </c>
      <c r="X10" s="6" t="s">
        <v>103</v>
      </c>
      <c r="Y10" s="6" t="s">
        <v>19</v>
      </c>
      <c r="Z10" s="6" t="s">
        <v>19</v>
      </c>
      <c r="AA10" s="6" t="s">
        <v>19</v>
      </c>
      <c r="AB10" s="6" t="s">
        <v>19</v>
      </c>
      <c r="AC10" s="6" t="s">
        <v>104</v>
      </c>
      <c r="AD10" s="6" t="s">
        <v>105</v>
      </c>
      <c r="AE10" s="6" t="s">
        <v>43</v>
      </c>
      <c r="AF10" s="3" t="s">
        <v>25</v>
      </c>
      <c r="AG10" s="75"/>
    </row>
    <row r="11" spans="1:33" ht="149.4" x14ac:dyDescent="0.3">
      <c r="A11" s="6" t="s">
        <v>106</v>
      </c>
      <c r="B11" s="6" t="s">
        <v>107</v>
      </c>
      <c r="C11" s="6" t="s">
        <v>27</v>
      </c>
      <c r="D11" s="6" t="s">
        <v>28</v>
      </c>
      <c r="E11" s="6" t="s">
        <v>52</v>
      </c>
      <c r="F11" s="6" t="s">
        <v>108</v>
      </c>
      <c r="G11" s="6" t="s">
        <v>109</v>
      </c>
      <c r="H11" s="6" t="s">
        <v>110</v>
      </c>
      <c r="I11" s="6" t="s">
        <v>111</v>
      </c>
      <c r="J11" s="6" t="s">
        <v>111</v>
      </c>
      <c r="K11" s="6">
        <v>38</v>
      </c>
      <c r="L11" s="9">
        <v>0.49</v>
      </c>
      <c r="M11" s="6" t="s">
        <v>19</v>
      </c>
      <c r="N11" s="6" t="s">
        <v>19</v>
      </c>
      <c r="O11" s="6" t="s">
        <v>19</v>
      </c>
      <c r="P11" s="6" t="s">
        <v>19</v>
      </c>
      <c r="Q11" s="6" t="s">
        <v>19</v>
      </c>
      <c r="R11" s="6" t="s">
        <v>19</v>
      </c>
      <c r="S11" s="6" t="s">
        <v>1755</v>
      </c>
      <c r="T11" s="6" t="s">
        <v>19</v>
      </c>
      <c r="U11" s="6" t="s">
        <v>112</v>
      </c>
      <c r="V11" s="6" t="s">
        <v>113</v>
      </c>
      <c r="W11" s="83" t="s">
        <v>114</v>
      </c>
      <c r="X11" s="6" t="s">
        <v>115</v>
      </c>
      <c r="Y11" s="6" t="s">
        <v>116</v>
      </c>
      <c r="Z11" s="6" t="s">
        <v>19</v>
      </c>
      <c r="AA11" s="6" t="s">
        <v>1756</v>
      </c>
      <c r="AB11" s="6" t="s">
        <v>19</v>
      </c>
      <c r="AC11" s="6" t="s">
        <v>117</v>
      </c>
      <c r="AD11" s="6" t="s">
        <v>19</v>
      </c>
      <c r="AE11" s="6" t="s">
        <v>19</v>
      </c>
      <c r="AF11" s="3" t="s">
        <v>118</v>
      </c>
      <c r="AG11" s="75"/>
    </row>
    <row r="12" spans="1:33" ht="183.6" x14ac:dyDescent="0.3">
      <c r="A12" s="6" t="s">
        <v>119</v>
      </c>
      <c r="B12" s="6" t="s">
        <v>11</v>
      </c>
      <c r="C12" s="6" t="s">
        <v>12</v>
      </c>
      <c r="D12" s="6" t="s">
        <v>28</v>
      </c>
      <c r="E12" s="6" t="s">
        <v>120</v>
      </c>
      <c r="F12" s="6" t="s">
        <v>121</v>
      </c>
      <c r="G12" s="6" t="s">
        <v>122</v>
      </c>
      <c r="H12" s="6" t="s">
        <v>17</v>
      </c>
      <c r="I12" s="6" t="s">
        <v>123</v>
      </c>
      <c r="J12" s="6" t="s">
        <v>124</v>
      </c>
      <c r="K12" s="6">
        <v>41</v>
      </c>
      <c r="L12" s="9">
        <v>0.49</v>
      </c>
      <c r="M12" s="6" t="s">
        <v>19</v>
      </c>
      <c r="N12" s="6" t="s">
        <v>19</v>
      </c>
      <c r="O12" s="6" t="s">
        <v>19</v>
      </c>
      <c r="P12" s="6" t="s">
        <v>19</v>
      </c>
      <c r="Q12" s="6" t="s">
        <v>19</v>
      </c>
      <c r="R12" s="6" t="s">
        <v>52</v>
      </c>
      <c r="S12" s="6" t="s">
        <v>125</v>
      </c>
      <c r="T12" s="6" t="s">
        <v>126</v>
      </c>
      <c r="U12" s="6" t="s">
        <v>127</v>
      </c>
      <c r="V12" s="6" t="s">
        <v>128</v>
      </c>
      <c r="W12" s="6" t="s">
        <v>114</v>
      </c>
      <c r="X12" s="6" t="s">
        <v>129</v>
      </c>
      <c r="Y12" s="6" t="s">
        <v>130</v>
      </c>
      <c r="Z12" s="6" t="s">
        <v>17</v>
      </c>
      <c r="AA12" s="6" t="s">
        <v>19</v>
      </c>
      <c r="AB12" s="6" t="s">
        <v>19</v>
      </c>
      <c r="AC12" s="6" t="s">
        <v>19</v>
      </c>
      <c r="AD12" s="6" t="s">
        <v>19</v>
      </c>
      <c r="AE12" s="6" t="s">
        <v>190</v>
      </c>
      <c r="AF12" s="3" t="s">
        <v>44</v>
      </c>
      <c r="AG12" s="75"/>
    </row>
    <row r="13" spans="1:33" ht="58.2" x14ac:dyDescent="0.3">
      <c r="A13" s="11" t="s">
        <v>131</v>
      </c>
      <c r="B13" s="6" t="s">
        <v>132</v>
      </c>
      <c r="C13" s="6" t="s">
        <v>133</v>
      </c>
      <c r="D13" s="6" t="s">
        <v>28</v>
      </c>
      <c r="E13" s="6" t="s">
        <v>52</v>
      </c>
      <c r="F13" s="6" t="s">
        <v>134</v>
      </c>
      <c r="G13" s="6" t="s">
        <v>135</v>
      </c>
      <c r="H13" s="6" t="s">
        <v>17</v>
      </c>
      <c r="I13" s="6" t="s">
        <v>136</v>
      </c>
      <c r="J13" s="6" t="s">
        <v>136</v>
      </c>
      <c r="K13" s="6">
        <v>40</v>
      </c>
      <c r="L13" s="9">
        <v>0.13</v>
      </c>
      <c r="M13" s="6" t="s">
        <v>19</v>
      </c>
      <c r="N13" s="6" t="s">
        <v>19</v>
      </c>
      <c r="O13" s="6" t="s">
        <v>19</v>
      </c>
      <c r="P13" s="6" t="s">
        <v>19</v>
      </c>
      <c r="Q13" s="6" t="s">
        <v>17</v>
      </c>
      <c r="R13" s="6" t="s">
        <v>19</v>
      </c>
      <c r="S13" s="6" t="s">
        <v>137</v>
      </c>
      <c r="T13" s="6" t="s">
        <v>19</v>
      </c>
      <c r="U13" s="6" t="s">
        <v>138</v>
      </c>
      <c r="V13" s="6" t="s">
        <v>139</v>
      </c>
      <c r="W13" s="6" t="s">
        <v>23</v>
      </c>
      <c r="X13" s="6" t="s">
        <v>140</v>
      </c>
      <c r="Y13" s="6" t="s">
        <v>19</v>
      </c>
      <c r="Z13" s="6" t="s">
        <v>19</v>
      </c>
      <c r="AA13" s="6" t="s">
        <v>19</v>
      </c>
      <c r="AB13" s="6" t="s">
        <v>19</v>
      </c>
      <c r="AC13" s="6" t="s">
        <v>19</v>
      </c>
      <c r="AD13" s="6" t="s">
        <v>19</v>
      </c>
      <c r="AE13" s="6" t="s">
        <v>19</v>
      </c>
      <c r="AF13" s="3" t="s">
        <v>44</v>
      </c>
      <c r="AG13" s="75"/>
    </row>
    <row r="14" spans="1:33" ht="58.2" x14ac:dyDescent="0.3">
      <c r="A14" s="83" t="s">
        <v>141</v>
      </c>
      <c r="B14" s="6" t="s">
        <v>11</v>
      </c>
      <c r="C14" s="6" t="s">
        <v>133</v>
      </c>
      <c r="D14" s="6" t="s">
        <v>28</v>
      </c>
      <c r="E14" s="6" t="s">
        <v>14</v>
      </c>
      <c r="F14" s="6" t="s">
        <v>142</v>
      </c>
      <c r="G14" s="6" t="s">
        <v>143</v>
      </c>
      <c r="H14" s="6" t="s">
        <v>17</v>
      </c>
      <c r="I14" s="6" t="s">
        <v>144</v>
      </c>
      <c r="J14" s="6" t="s">
        <v>19</v>
      </c>
      <c r="K14" s="6" t="s">
        <v>145</v>
      </c>
      <c r="L14" s="6" t="s">
        <v>19</v>
      </c>
      <c r="M14" s="6" t="s">
        <v>19</v>
      </c>
      <c r="N14" s="6" t="s">
        <v>19</v>
      </c>
      <c r="O14" s="6" t="s">
        <v>19</v>
      </c>
      <c r="P14" s="6" t="s">
        <v>19</v>
      </c>
      <c r="Q14" s="6" t="s">
        <v>17</v>
      </c>
      <c r="R14" s="6" t="s">
        <v>19</v>
      </c>
      <c r="S14" s="6" t="s">
        <v>146</v>
      </c>
      <c r="T14" s="6" t="s">
        <v>19</v>
      </c>
      <c r="U14" s="6" t="s">
        <v>147</v>
      </c>
      <c r="V14" s="6" t="s">
        <v>148</v>
      </c>
      <c r="W14" s="6" t="s">
        <v>149</v>
      </c>
      <c r="X14" s="6" t="s">
        <v>150</v>
      </c>
      <c r="Y14" s="6" t="s">
        <v>151</v>
      </c>
      <c r="Z14" s="6" t="s">
        <v>19</v>
      </c>
      <c r="AA14" s="6" t="s">
        <v>19</v>
      </c>
      <c r="AB14" s="6" t="s">
        <v>19</v>
      </c>
      <c r="AC14" s="6" t="s">
        <v>19</v>
      </c>
      <c r="AD14" s="6" t="s">
        <v>19</v>
      </c>
      <c r="AE14" s="6" t="s">
        <v>19</v>
      </c>
      <c r="AF14" s="3" t="s">
        <v>25</v>
      </c>
      <c r="AG14" s="75"/>
    </row>
    <row r="15" spans="1:33" ht="103.8" x14ac:dyDescent="0.3">
      <c r="A15" s="6" t="s">
        <v>152</v>
      </c>
      <c r="B15" s="6" t="s">
        <v>11</v>
      </c>
      <c r="C15" s="6" t="s">
        <v>27</v>
      </c>
      <c r="D15" s="6" t="s">
        <v>28</v>
      </c>
      <c r="E15" s="6" t="s">
        <v>14</v>
      </c>
      <c r="F15" s="6" t="s">
        <v>153</v>
      </c>
      <c r="G15" s="6" t="s">
        <v>154</v>
      </c>
      <c r="H15" s="6" t="s">
        <v>17</v>
      </c>
      <c r="I15" s="6" t="s">
        <v>155</v>
      </c>
      <c r="J15" s="6" t="s">
        <v>156</v>
      </c>
      <c r="K15" s="6" t="s">
        <v>157</v>
      </c>
      <c r="L15" s="9">
        <v>0.43</v>
      </c>
      <c r="M15" s="6" t="s">
        <v>19</v>
      </c>
      <c r="N15" s="6" t="s">
        <v>19</v>
      </c>
      <c r="O15" s="6" t="s">
        <v>19</v>
      </c>
      <c r="P15" s="6" t="s">
        <v>19</v>
      </c>
      <c r="Q15" s="6" t="s">
        <v>19</v>
      </c>
      <c r="R15" s="6" t="s">
        <v>19</v>
      </c>
      <c r="S15" s="6" t="s">
        <v>158</v>
      </c>
      <c r="T15" s="6" t="s">
        <v>19</v>
      </c>
      <c r="U15" s="6" t="s">
        <v>159</v>
      </c>
      <c r="V15" s="6" t="s">
        <v>160</v>
      </c>
      <c r="W15" s="6" t="s">
        <v>161</v>
      </c>
      <c r="X15" s="6" t="s">
        <v>19</v>
      </c>
      <c r="Y15" s="6" t="s">
        <v>1754</v>
      </c>
      <c r="Z15" s="6" t="s">
        <v>162</v>
      </c>
      <c r="AA15" s="6" t="s">
        <v>19</v>
      </c>
      <c r="AB15" s="6" t="s">
        <v>19</v>
      </c>
      <c r="AC15" s="6" t="s">
        <v>19</v>
      </c>
      <c r="AD15" s="6" t="s">
        <v>19</v>
      </c>
      <c r="AE15" s="6" t="s">
        <v>358</v>
      </c>
      <c r="AF15" s="3" t="s">
        <v>44</v>
      </c>
      <c r="AG15" s="75"/>
    </row>
    <row r="16" spans="1:33" ht="138" x14ac:dyDescent="0.3">
      <c r="A16" s="6" t="s">
        <v>163</v>
      </c>
      <c r="B16" s="6" t="s">
        <v>11</v>
      </c>
      <c r="C16" s="6" t="s">
        <v>164</v>
      </c>
      <c r="D16" s="6" t="s">
        <v>28</v>
      </c>
      <c r="E16" s="6" t="s">
        <v>52</v>
      </c>
      <c r="F16" s="6" t="s">
        <v>165</v>
      </c>
      <c r="G16" s="6" t="s">
        <v>166</v>
      </c>
      <c r="H16" s="6" t="s">
        <v>17</v>
      </c>
      <c r="I16" s="6" t="s">
        <v>167</v>
      </c>
      <c r="J16" s="6" t="s">
        <v>167</v>
      </c>
      <c r="K16" s="6">
        <v>39</v>
      </c>
      <c r="L16" s="9">
        <v>0.45</v>
      </c>
      <c r="M16" s="6" t="s">
        <v>19</v>
      </c>
      <c r="N16" s="6" t="s">
        <v>19</v>
      </c>
      <c r="O16" s="6" t="s">
        <v>19</v>
      </c>
      <c r="P16" s="6" t="s">
        <v>19</v>
      </c>
      <c r="Q16" s="6" t="s">
        <v>19</v>
      </c>
      <c r="R16" s="6" t="s">
        <v>19</v>
      </c>
      <c r="S16" s="6" t="s">
        <v>168</v>
      </c>
      <c r="T16" s="6" t="s">
        <v>169</v>
      </c>
      <c r="U16" s="6" t="s">
        <v>170</v>
      </c>
      <c r="V16" s="6" t="s">
        <v>170</v>
      </c>
      <c r="W16" s="6" t="s">
        <v>171</v>
      </c>
      <c r="X16" s="6" t="s">
        <v>172</v>
      </c>
      <c r="Y16" s="6" t="s">
        <v>173</v>
      </c>
      <c r="Z16" s="6" t="s">
        <v>17</v>
      </c>
      <c r="AA16" s="6" t="s">
        <v>19</v>
      </c>
      <c r="AB16" s="6" t="s">
        <v>19</v>
      </c>
      <c r="AC16" s="6" t="s">
        <v>19</v>
      </c>
      <c r="AD16" s="6" t="s">
        <v>174</v>
      </c>
      <c r="AE16" s="6" t="s">
        <v>19</v>
      </c>
      <c r="AF16" s="3" t="s">
        <v>44</v>
      </c>
      <c r="AG16" s="75"/>
    </row>
    <row r="17" spans="1:33" ht="126.6" x14ac:dyDescent="0.3">
      <c r="A17" s="6" t="s">
        <v>175</v>
      </c>
      <c r="B17" s="6" t="s">
        <v>11</v>
      </c>
      <c r="C17" s="6" t="s">
        <v>176</v>
      </c>
      <c r="D17" s="6" t="s">
        <v>28</v>
      </c>
      <c r="E17" s="6" t="s">
        <v>177</v>
      </c>
      <c r="F17" s="6" t="s">
        <v>178</v>
      </c>
      <c r="G17" s="6" t="s">
        <v>179</v>
      </c>
      <c r="H17" s="6" t="s">
        <v>17</v>
      </c>
      <c r="I17" s="6" t="s">
        <v>180</v>
      </c>
      <c r="J17" s="6" t="s">
        <v>181</v>
      </c>
      <c r="K17" s="6">
        <v>40</v>
      </c>
      <c r="L17" s="9">
        <v>0.88</v>
      </c>
      <c r="M17" s="6" t="s">
        <v>19</v>
      </c>
      <c r="N17" s="6" t="s">
        <v>19</v>
      </c>
      <c r="O17" s="6" t="s">
        <v>19</v>
      </c>
      <c r="P17" s="6" t="s">
        <v>19</v>
      </c>
      <c r="Q17" s="6" t="s">
        <v>19</v>
      </c>
      <c r="R17" s="6" t="s">
        <v>19</v>
      </c>
      <c r="S17" s="6" t="s">
        <v>182</v>
      </c>
      <c r="T17" s="6" t="s">
        <v>183</v>
      </c>
      <c r="U17" s="6" t="s">
        <v>184</v>
      </c>
      <c r="V17" s="6" t="s">
        <v>185</v>
      </c>
      <c r="W17" s="6" t="s">
        <v>186</v>
      </c>
      <c r="X17" s="6" t="s">
        <v>187</v>
      </c>
      <c r="Y17" s="6" t="s">
        <v>188</v>
      </c>
      <c r="Z17" s="6" t="s">
        <v>189</v>
      </c>
      <c r="AA17" s="6" t="s">
        <v>19</v>
      </c>
      <c r="AB17" s="6" t="s">
        <v>19</v>
      </c>
      <c r="AC17" s="6" t="s">
        <v>19</v>
      </c>
      <c r="AD17" s="6" t="s">
        <v>19</v>
      </c>
      <c r="AE17" s="6" t="s">
        <v>190</v>
      </c>
      <c r="AF17" s="3" t="s">
        <v>118</v>
      </c>
      <c r="AG17" s="75"/>
    </row>
    <row r="18" spans="1:33" ht="183.6" x14ac:dyDescent="0.3">
      <c r="A18" s="6" t="s">
        <v>191</v>
      </c>
      <c r="B18" s="6" t="s">
        <v>107</v>
      </c>
      <c r="C18" s="6" t="s">
        <v>192</v>
      </c>
      <c r="D18" s="6" t="s">
        <v>28</v>
      </c>
      <c r="E18" s="6" t="s">
        <v>52</v>
      </c>
      <c r="F18" s="6" t="s">
        <v>193</v>
      </c>
      <c r="G18" s="6" t="s">
        <v>194</v>
      </c>
      <c r="H18" s="6" t="s">
        <v>17</v>
      </c>
      <c r="I18" s="6" t="s">
        <v>49</v>
      </c>
      <c r="J18" s="6" t="s">
        <v>49</v>
      </c>
      <c r="K18" s="6">
        <v>45</v>
      </c>
      <c r="L18" s="9">
        <v>0.64</v>
      </c>
      <c r="M18" s="6" t="s">
        <v>195</v>
      </c>
      <c r="N18" s="6" t="s">
        <v>19</v>
      </c>
      <c r="O18" s="6" t="s">
        <v>19</v>
      </c>
      <c r="P18" s="6" t="s">
        <v>19</v>
      </c>
      <c r="Q18" s="6" t="s">
        <v>19</v>
      </c>
      <c r="R18" s="6" t="s">
        <v>19</v>
      </c>
      <c r="S18" s="6" t="s">
        <v>1987</v>
      </c>
      <c r="T18" s="6" t="s">
        <v>196</v>
      </c>
      <c r="U18" s="6" t="s">
        <v>197</v>
      </c>
      <c r="V18" s="6" t="s">
        <v>198</v>
      </c>
      <c r="W18" s="6" t="s">
        <v>199</v>
      </c>
      <c r="X18" s="6" t="s">
        <v>200</v>
      </c>
      <c r="Y18" s="6" t="s">
        <v>201</v>
      </c>
      <c r="Z18" s="6" t="s">
        <v>202</v>
      </c>
      <c r="AA18" s="6" t="s">
        <v>203</v>
      </c>
      <c r="AB18" s="6" t="s">
        <v>204</v>
      </c>
      <c r="AC18" s="6" t="s">
        <v>205</v>
      </c>
      <c r="AD18" s="6" t="s">
        <v>19</v>
      </c>
      <c r="AE18" s="6" t="s">
        <v>19</v>
      </c>
      <c r="AF18" s="3" t="s">
        <v>118</v>
      </c>
      <c r="AG18" s="75"/>
    </row>
    <row r="19" spans="1:33" ht="81" x14ac:dyDescent="0.3">
      <c r="A19" s="6" t="s">
        <v>206</v>
      </c>
      <c r="B19" s="6" t="s">
        <v>11</v>
      </c>
      <c r="C19" s="6" t="s">
        <v>207</v>
      </c>
      <c r="D19" s="6" t="s">
        <v>28</v>
      </c>
      <c r="E19" s="6" t="s">
        <v>14</v>
      </c>
      <c r="F19" s="6" t="s">
        <v>208</v>
      </c>
      <c r="G19" s="6" t="s">
        <v>209</v>
      </c>
      <c r="H19" s="6" t="s">
        <v>17</v>
      </c>
      <c r="I19" s="6" t="s">
        <v>210</v>
      </c>
      <c r="J19" s="6" t="s">
        <v>210</v>
      </c>
      <c r="K19" s="6">
        <v>48</v>
      </c>
      <c r="L19" s="9">
        <v>0.67</v>
      </c>
      <c r="M19" s="6" t="s">
        <v>19</v>
      </c>
      <c r="N19" s="6" t="s">
        <v>19</v>
      </c>
      <c r="O19" s="6" t="s">
        <v>19</v>
      </c>
      <c r="P19" s="6" t="s">
        <v>19</v>
      </c>
      <c r="Q19" s="6" t="s">
        <v>17</v>
      </c>
      <c r="R19" s="6" t="s">
        <v>52</v>
      </c>
      <c r="S19" s="6" t="s">
        <v>211</v>
      </c>
      <c r="T19" s="6">
        <v>2.2000000000000002</v>
      </c>
      <c r="U19" s="6" t="s">
        <v>55</v>
      </c>
      <c r="V19" s="6" t="s">
        <v>212</v>
      </c>
      <c r="W19" s="6" t="s">
        <v>213</v>
      </c>
      <c r="X19" s="6" t="s">
        <v>214</v>
      </c>
      <c r="Y19" s="6" t="s">
        <v>215</v>
      </c>
      <c r="Z19" s="6" t="s">
        <v>19</v>
      </c>
      <c r="AA19" s="6" t="s">
        <v>19</v>
      </c>
      <c r="AB19" s="6" t="s">
        <v>216</v>
      </c>
      <c r="AC19" s="6" t="s">
        <v>217</v>
      </c>
      <c r="AD19" s="6" t="s">
        <v>218</v>
      </c>
      <c r="AE19" s="6" t="s">
        <v>19</v>
      </c>
      <c r="AF19" s="3" t="s">
        <v>44</v>
      </c>
      <c r="AG19" s="75"/>
    </row>
    <row r="20" spans="1:33" ht="92.4" x14ac:dyDescent="0.3">
      <c r="A20" s="11" t="s">
        <v>219</v>
      </c>
      <c r="B20" s="6" t="s">
        <v>11</v>
      </c>
      <c r="C20" s="6" t="s">
        <v>164</v>
      </c>
      <c r="D20" s="6" t="s">
        <v>28</v>
      </c>
      <c r="E20" s="6" t="s">
        <v>29</v>
      </c>
      <c r="F20" s="6" t="s">
        <v>220</v>
      </c>
      <c r="G20" s="6" t="s">
        <v>221</v>
      </c>
      <c r="H20" s="6" t="s">
        <v>17</v>
      </c>
      <c r="I20" s="6" t="s">
        <v>222</v>
      </c>
      <c r="J20" s="6" t="s">
        <v>223</v>
      </c>
      <c r="K20" s="84">
        <v>39</v>
      </c>
      <c r="L20" s="9">
        <v>0.33300000000000002</v>
      </c>
      <c r="M20" s="6" t="s">
        <v>19</v>
      </c>
      <c r="N20" s="6" t="s">
        <v>19</v>
      </c>
      <c r="O20" s="6" t="s">
        <v>19</v>
      </c>
      <c r="P20" s="6" t="s">
        <v>19</v>
      </c>
      <c r="Q20" s="6" t="s">
        <v>17</v>
      </c>
      <c r="R20" s="6" t="s">
        <v>19</v>
      </c>
      <c r="S20" s="6" t="s">
        <v>224</v>
      </c>
      <c r="T20" s="6" t="s">
        <v>225</v>
      </c>
      <c r="U20" s="6" t="s">
        <v>226</v>
      </c>
      <c r="V20" s="6" t="s">
        <v>227</v>
      </c>
      <c r="W20" s="6" t="s">
        <v>228</v>
      </c>
      <c r="X20" s="6" t="s">
        <v>229</v>
      </c>
      <c r="Y20" s="6" t="s">
        <v>230</v>
      </c>
      <c r="Z20" s="6" t="s">
        <v>231</v>
      </c>
      <c r="AA20" s="6" t="s">
        <v>19</v>
      </c>
      <c r="AB20" s="6" t="s">
        <v>232</v>
      </c>
      <c r="AC20" s="6" t="s">
        <v>233</v>
      </c>
      <c r="AD20" s="6" t="s">
        <v>19</v>
      </c>
      <c r="AE20" s="6" t="s">
        <v>19</v>
      </c>
      <c r="AF20" s="3" t="s">
        <v>44</v>
      </c>
      <c r="AG20" s="75"/>
    </row>
    <row r="21" spans="1:33" ht="115.2" x14ac:dyDescent="0.3">
      <c r="A21" s="6" t="s">
        <v>234</v>
      </c>
      <c r="B21" s="6" t="s">
        <v>11</v>
      </c>
      <c r="C21" s="6" t="s">
        <v>27</v>
      </c>
      <c r="D21" s="6" t="s">
        <v>28</v>
      </c>
      <c r="E21" s="6" t="s">
        <v>52</v>
      </c>
      <c r="F21" s="6" t="s">
        <v>235</v>
      </c>
      <c r="G21" s="6" t="s">
        <v>236</v>
      </c>
      <c r="H21" s="6" t="s">
        <v>17</v>
      </c>
      <c r="I21" s="6" t="s">
        <v>237</v>
      </c>
      <c r="J21" s="6" t="s">
        <v>238</v>
      </c>
      <c r="K21" s="6">
        <v>42</v>
      </c>
      <c r="L21" s="9">
        <v>0.43</v>
      </c>
      <c r="M21" s="6" t="s">
        <v>19</v>
      </c>
      <c r="N21" s="6" t="s">
        <v>19</v>
      </c>
      <c r="O21" s="6" t="s">
        <v>19</v>
      </c>
      <c r="P21" s="6" t="s">
        <v>19</v>
      </c>
      <c r="Q21" s="6" t="s">
        <v>17</v>
      </c>
      <c r="R21" s="6" t="s">
        <v>52</v>
      </c>
      <c r="S21" s="6" t="s">
        <v>239</v>
      </c>
      <c r="T21" s="6" t="s">
        <v>240</v>
      </c>
      <c r="U21" s="6" t="s">
        <v>241</v>
      </c>
      <c r="V21" s="6" t="s">
        <v>242</v>
      </c>
      <c r="W21" s="6" t="s">
        <v>243</v>
      </c>
      <c r="X21" s="6" t="s">
        <v>244</v>
      </c>
      <c r="Y21" s="6" t="s">
        <v>245</v>
      </c>
      <c r="Z21" s="6" t="s">
        <v>246</v>
      </c>
      <c r="AA21" s="6" t="s">
        <v>247</v>
      </c>
      <c r="AB21" s="6" t="s">
        <v>19</v>
      </c>
      <c r="AC21" s="6" t="s">
        <v>19</v>
      </c>
      <c r="AD21" s="6" t="s">
        <v>19</v>
      </c>
      <c r="AE21" s="6" t="s">
        <v>932</v>
      </c>
      <c r="AF21" s="3" t="s">
        <v>44</v>
      </c>
      <c r="AG21" s="75"/>
    </row>
    <row r="22" spans="1:33" ht="126.6" x14ac:dyDescent="0.3">
      <c r="A22" s="11" t="s">
        <v>248</v>
      </c>
      <c r="B22" s="6" t="s">
        <v>11</v>
      </c>
      <c r="C22" s="6" t="s">
        <v>249</v>
      </c>
      <c r="D22" s="6" t="s">
        <v>28</v>
      </c>
      <c r="E22" s="6" t="s">
        <v>14</v>
      </c>
      <c r="F22" s="6" t="s">
        <v>250</v>
      </c>
      <c r="G22" s="6" t="s">
        <v>251</v>
      </c>
      <c r="H22" s="6" t="s">
        <v>17</v>
      </c>
      <c r="I22" s="6" t="s">
        <v>252</v>
      </c>
      <c r="J22" s="6" t="s">
        <v>19</v>
      </c>
      <c r="K22" s="84">
        <v>41</v>
      </c>
      <c r="L22" s="9">
        <v>0.45</v>
      </c>
      <c r="M22" s="6" t="s">
        <v>19</v>
      </c>
      <c r="N22" s="6" t="s">
        <v>19</v>
      </c>
      <c r="O22" s="6" t="s">
        <v>19</v>
      </c>
      <c r="P22" s="6" t="s">
        <v>19</v>
      </c>
      <c r="Q22" s="6" t="s">
        <v>17</v>
      </c>
      <c r="R22" s="6" t="s">
        <v>19</v>
      </c>
      <c r="S22" s="6" t="s">
        <v>19</v>
      </c>
      <c r="T22" s="6" t="s">
        <v>19</v>
      </c>
      <c r="U22" s="6" t="s">
        <v>253</v>
      </c>
      <c r="V22" s="6" t="s">
        <v>184</v>
      </c>
      <c r="W22" s="6" t="s">
        <v>228</v>
      </c>
      <c r="X22" s="6" t="s">
        <v>254</v>
      </c>
      <c r="Y22" s="6" t="s">
        <v>255</v>
      </c>
      <c r="Z22" s="6" t="s">
        <v>19</v>
      </c>
      <c r="AA22" s="6" t="s">
        <v>19</v>
      </c>
      <c r="AB22" s="6" t="s">
        <v>19</v>
      </c>
      <c r="AC22" s="6" t="s">
        <v>19</v>
      </c>
      <c r="AD22" s="6" t="s">
        <v>19</v>
      </c>
      <c r="AE22" s="6" t="s">
        <v>19</v>
      </c>
      <c r="AF22" s="3" t="s">
        <v>25</v>
      </c>
      <c r="AG22" s="75"/>
    </row>
    <row r="23" spans="1:33" ht="115.2" x14ac:dyDescent="0.3">
      <c r="A23" s="11" t="s">
        <v>256</v>
      </c>
      <c r="B23" s="6" t="s">
        <v>107</v>
      </c>
      <c r="C23" s="6" t="s">
        <v>12</v>
      </c>
      <c r="D23" s="6" t="s">
        <v>28</v>
      </c>
      <c r="E23" s="6" t="s">
        <v>52</v>
      </c>
      <c r="F23" s="6" t="s">
        <v>61</v>
      </c>
      <c r="G23" s="6" t="s">
        <v>257</v>
      </c>
      <c r="H23" s="6" t="s">
        <v>258</v>
      </c>
      <c r="I23" s="6" t="s">
        <v>259</v>
      </c>
      <c r="J23" s="6" t="s">
        <v>260</v>
      </c>
      <c r="K23" s="84">
        <v>34</v>
      </c>
      <c r="L23" s="9">
        <v>0.21299999999999999</v>
      </c>
      <c r="M23" s="6" t="s">
        <v>261</v>
      </c>
      <c r="N23" s="6" t="s">
        <v>19</v>
      </c>
      <c r="O23" s="6" t="s">
        <v>19</v>
      </c>
      <c r="P23" s="6" t="s">
        <v>19</v>
      </c>
      <c r="Q23" s="6" t="s">
        <v>262</v>
      </c>
      <c r="R23" s="6" t="s">
        <v>52</v>
      </c>
      <c r="S23" s="6" t="s">
        <v>263</v>
      </c>
      <c r="T23" s="6" t="s">
        <v>264</v>
      </c>
      <c r="U23" s="6" t="s">
        <v>93</v>
      </c>
      <c r="V23" s="6" t="s">
        <v>265</v>
      </c>
      <c r="W23" s="6" t="s">
        <v>266</v>
      </c>
      <c r="X23" s="6" t="s">
        <v>267</v>
      </c>
      <c r="Y23" s="6" t="s">
        <v>268</v>
      </c>
      <c r="Z23" s="6" t="s">
        <v>269</v>
      </c>
      <c r="AA23" s="6" t="s">
        <v>19</v>
      </c>
      <c r="AB23" s="6" t="s">
        <v>270</v>
      </c>
      <c r="AC23" s="6" t="s">
        <v>271</v>
      </c>
      <c r="AD23" s="6" t="s">
        <v>272</v>
      </c>
      <c r="AE23" s="6" t="s">
        <v>43</v>
      </c>
      <c r="AF23" s="3" t="s">
        <v>44</v>
      </c>
      <c r="AG23" s="75"/>
    </row>
    <row r="24" spans="1:33" ht="161.4" x14ac:dyDescent="0.3">
      <c r="A24" s="6" t="s">
        <v>273</v>
      </c>
      <c r="B24" s="6" t="s">
        <v>274</v>
      </c>
      <c r="C24" s="6" t="s">
        <v>207</v>
      </c>
      <c r="D24" s="6" t="s">
        <v>28</v>
      </c>
      <c r="E24" s="6" t="s">
        <v>52</v>
      </c>
      <c r="F24" s="6" t="s">
        <v>165</v>
      </c>
      <c r="G24" s="6" t="s">
        <v>275</v>
      </c>
      <c r="H24" s="6" t="s">
        <v>17</v>
      </c>
      <c r="I24" s="6" t="s">
        <v>276</v>
      </c>
      <c r="J24" s="6" t="s">
        <v>277</v>
      </c>
      <c r="K24" s="6">
        <v>35</v>
      </c>
      <c r="L24" s="9">
        <v>0.36</v>
      </c>
      <c r="M24" s="6" t="s">
        <v>19</v>
      </c>
      <c r="N24" s="6" t="s">
        <v>19</v>
      </c>
      <c r="O24" s="6" t="s">
        <v>19</v>
      </c>
      <c r="P24" s="6" t="s">
        <v>19</v>
      </c>
      <c r="Q24" s="6" t="s">
        <v>17</v>
      </c>
      <c r="R24" s="6" t="s">
        <v>52</v>
      </c>
      <c r="S24" s="6" t="s">
        <v>278</v>
      </c>
      <c r="T24" s="6" t="s">
        <v>279</v>
      </c>
      <c r="U24" s="6" t="s">
        <v>241</v>
      </c>
      <c r="V24" s="6" t="s">
        <v>280</v>
      </c>
      <c r="W24" s="6" t="s">
        <v>281</v>
      </c>
      <c r="X24" s="6" t="s">
        <v>2180</v>
      </c>
      <c r="Y24" s="6" t="s">
        <v>282</v>
      </c>
      <c r="Z24" s="6" t="s">
        <v>19</v>
      </c>
      <c r="AA24" s="6" t="s">
        <v>283</v>
      </c>
      <c r="AB24" s="6" t="s">
        <v>284</v>
      </c>
      <c r="AC24" s="6" t="s">
        <v>19</v>
      </c>
      <c r="AD24" s="6" t="s">
        <v>285</v>
      </c>
      <c r="AE24" s="6" t="s">
        <v>1648</v>
      </c>
      <c r="AF24" s="3" t="s">
        <v>44</v>
      </c>
      <c r="AG24" s="75"/>
    </row>
    <row r="25" spans="1:33" ht="58.2" x14ac:dyDescent="0.3">
      <c r="A25" s="85" t="s">
        <v>286</v>
      </c>
      <c r="B25" s="85" t="s">
        <v>287</v>
      </c>
      <c r="C25" s="85" t="s">
        <v>207</v>
      </c>
      <c r="D25" s="85" t="s">
        <v>28</v>
      </c>
      <c r="E25" s="85" t="s">
        <v>14</v>
      </c>
      <c r="F25" s="85" t="s">
        <v>288</v>
      </c>
      <c r="G25" s="85" t="s">
        <v>289</v>
      </c>
      <c r="H25" s="85" t="s">
        <v>17</v>
      </c>
      <c r="I25" s="85" t="s">
        <v>290</v>
      </c>
      <c r="J25" s="85" t="s">
        <v>210</v>
      </c>
      <c r="K25" s="85">
        <v>57</v>
      </c>
      <c r="L25" s="86">
        <v>0.67</v>
      </c>
      <c r="M25" s="85" t="s">
        <v>19</v>
      </c>
      <c r="N25" s="85" t="s">
        <v>19</v>
      </c>
      <c r="O25" s="85" t="s">
        <v>19</v>
      </c>
      <c r="P25" s="85" t="s">
        <v>19</v>
      </c>
      <c r="Q25" s="85" t="s">
        <v>17</v>
      </c>
      <c r="R25" s="85" t="s">
        <v>52</v>
      </c>
      <c r="S25" s="85" t="s">
        <v>291</v>
      </c>
      <c r="T25" s="85">
        <v>4</v>
      </c>
      <c r="U25" s="85" t="s">
        <v>147</v>
      </c>
      <c r="V25" s="85" t="s">
        <v>292</v>
      </c>
      <c r="W25" s="85" t="s">
        <v>293</v>
      </c>
      <c r="X25" s="85" t="s">
        <v>294</v>
      </c>
      <c r="Y25" s="85" t="s">
        <v>19</v>
      </c>
      <c r="Z25" s="85" t="s">
        <v>295</v>
      </c>
      <c r="AA25" s="85" t="s">
        <v>296</v>
      </c>
      <c r="AB25" s="85" t="s">
        <v>19</v>
      </c>
      <c r="AC25" s="85" t="s">
        <v>19</v>
      </c>
      <c r="AD25" s="85" t="s">
        <v>19</v>
      </c>
      <c r="AE25" s="85" t="s">
        <v>43</v>
      </c>
      <c r="AF25" s="3" t="s">
        <v>25</v>
      </c>
      <c r="AG25" s="75"/>
    </row>
    <row r="26" spans="1:33" s="45" customFormat="1" ht="149.4" x14ac:dyDescent="0.3">
      <c r="A26" s="6" t="s">
        <v>1789</v>
      </c>
      <c r="B26" s="6" t="s">
        <v>11</v>
      </c>
      <c r="C26" s="6" t="s">
        <v>892</v>
      </c>
      <c r="D26" s="6" t="s">
        <v>1790</v>
      </c>
      <c r="E26" s="6" t="s">
        <v>14</v>
      </c>
      <c r="F26" s="6" t="s">
        <v>1791</v>
      </c>
      <c r="G26" s="6" t="s">
        <v>1792</v>
      </c>
      <c r="H26" s="6" t="s">
        <v>17</v>
      </c>
      <c r="I26" s="6" t="s">
        <v>1793</v>
      </c>
      <c r="J26" s="6" t="s">
        <v>1793</v>
      </c>
      <c r="K26" s="6">
        <v>70</v>
      </c>
      <c r="L26" s="9">
        <v>0.68</v>
      </c>
      <c r="M26" s="6" t="s">
        <v>19</v>
      </c>
      <c r="N26" s="6" t="s">
        <v>19</v>
      </c>
      <c r="O26" s="6" t="s">
        <v>19</v>
      </c>
      <c r="P26" s="6" t="s">
        <v>19</v>
      </c>
      <c r="Q26" s="6" t="s">
        <v>1794</v>
      </c>
      <c r="R26" s="6" t="s">
        <v>19</v>
      </c>
      <c r="S26" s="6" t="s">
        <v>19</v>
      </c>
      <c r="T26" s="6" t="s">
        <v>1795</v>
      </c>
      <c r="U26" s="6" t="s">
        <v>1796</v>
      </c>
      <c r="V26" s="6" t="s">
        <v>1797</v>
      </c>
      <c r="W26" s="6" t="s">
        <v>367</v>
      </c>
      <c r="X26" s="6" t="s">
        <v>1956</v>
      </c>
      <c r="Y26" s="6" t="s">
        <v>2123</v>
      </c>
      <c r="Z26" s="6" t="s">
        <v>2124</v>
      </c>
      <c r="AA26" s="6" t="s">
        <v>2053</v>
      </c>
      <c r="AB26" s="6" t="s">
        <v>1798</v>
      </c>
      <c r="AC26" s="6" t="s">
        <v>19</v>
      </c>
      <c r="AD26" s="6" t="s">
        <v>19</v>
      </c>
      <c r="AE26" s="6" t="s">
        <v>43</v>
      </c>
      <c r="AF26" s="6" t="s">
        <v>44</v>
      </c>
      <c r="AG26" s="74"/>
    </row>
    <row r="27" spans="1:33" ht="69.599999999999994" x14ac:dyDescent="0.3">
      <c r="A27" s="81" t="s">
        <v>297</v>
      </c>
      <c r="B27" s="81" t="s">
        <v>11</v>
      </c>
      <c r="C27" s="81" t="s">
        <v>298</v>
      </c>
      <c r="D27" s="81" t="s">
        <v>28</v>
      </c>
      <c r="E27" s="81" t="s">
        <v>2125</v>
      </c>
      <c r="F27" s="81" t="s">
        <v>299</v>
      </c>
      <c r="G27" s="81" t="s">
        <v>300</v>
      </c>
      <c r="H27" s="81" t="s">
        <v>17</v>
      </c>
      <c r="I27" s="81" t="s">
        <v>301</v>
      </c>
      <c r="J27" s="81" t="s">
        <v>301</v>
      </c>
      <c r="K27" s="81">
        <v>37</v>
      </c>
      <c r="L27" s="87">
        <v>0.43</v>
      </c>
      <c r="M27" s="81" t="s">
        <v>19</v>
      </c>
      <c r="N27" s="81" t="s">
        <v>19</v>
      </c>
      <c r="O27" s="81" t="s">
        <v>19</v>
      </c>
      <c r="P27" s="81" t="s">
        <v>19</v>
      </c>
      <c r="Q27" s="81" t="s">
        <v>17</v>
      </c>
      <c r="R27" s="81" t="s">
        <v>19</v>
      </c>
      <c r="S27" s="81" t="s">
        <v>1988</v>
      </c>
      <c r="T27" s="81" t="s">
        <v>302</v>
      </c>
      <c r="U27" s="81" t="s">
        <v>303</v>
      </c>
      <c r="V27" s="81" t="s">
        <v>304</v>
      </c>
      <c r="W27" s="81" t="s">
        <v>293</v>
      </c>
      <c r="X27" s="81" t="s">
        <v>305</v>
      </c>
      <c r="Y27" s="81" t="s">
        <v>306</v>
      </c>
      <c r="Z27" s="81" t="s">
        <v>19</v>
      </c>
      <c r="AA27" s="81" t="s">
        <v>19</v>
      </c>
      <c r="AB27" s="81" t="s">
        <v>19</v>
      </c>
      <c r="AC27" s="81" t="s">
        <v>19</v>
      </c>
      <c r="AD27" s="81" t="s">
        <v>19</v>
      </c>
      <c r="AE27" s="81" t="s">
        <v>19</v>
      </c>
      <c r="AF27" s="3" t="s">
        <v>25</v>
      </c>
      <c r="AG27" s="75"/>
    </row>
    <row r="28" spans="1:33" ht="195" x14ac:dyDescent="0.3">
      <c r="A28" s="6" t="s">
        <v>307</v>
      </c>
      <c r="B28" s="6" t="s">
        <v>132</v>
      </c>
      <c r="C28" s="6" t="s">
        <v>308</v>
      </c>
      <c r="D28" s="6" t="s">
        <v>28</v>
      </c>
      <c r="E28" s="6" t="s">
        <v>309</v>
      </c>
      <c r="F28" s="6" t="s">
        <v>220</v>
      </c>
      <c r="G28" s="6" t="s">
        <v>310</v>
      </c>
      <c r="H28" s="6" t="s">
        <v>17</v>
      </c>
      <c r="I28" s="6" t="s">
        <v>311</v>
      </c>
      <c r="J28" s="6" t="s">
        <v>312</v>
      </c>
      <c r="K28" s="6">
        <v>40</v>
      </c>
      <c r="L28" s="9">
        <v>0.68</v>
      </c>
      <c r="M28" s="6" t="s">
        <v>19</v>
      </c>
      <c r="N28" s="6" t="s">
        <v>19</v>
      </c>
      <c r="O28" s="6" t="s">
        <v>19</v>
      </c>
      <c r="P28" s="6" t="s">
        <v>19</v>
      </c>
      <c r="Q28" s="6" t="s">
        <v>17</v>
      </c>
      <c r="R28" s="6" t="s">
        <v>19</v>
      </c>
      <c r="S28" s="6" t="s">
        <v>313</v>
      </c>
      <c r="T28" s="6">
        <v>5.36</v>
      </c>
      <c r="U28" s="6" t="s">
        <v>314</v>
      </c>
      <c r="V28" s="6" t="s">
        <v>315</v>
      </c>
      <c r="W28" s="6" t="s">
        <v>243</v>
      </c>
      <c r="X28" s="6" t="s">
        <v>316</v>
      </c>
      <c r="Y28" s="6" t="s">
        <v>317</v>
      </c>
      <c r="Z28" s="6" t="s">
        <v>318</v>
      </c>
      <c r="AA28" s="6" t="s">
        <v>319</v>
      </c>
      <c r="AB28" s="6" t="s">
        <v>19</v>
      </c>
      <c r="AC28" s="6" t="s">
        <v>19</v>
      </c>
      <c r="AD28" s="6" t="s">
        <v>19</v>
      </c>
      <c r="AE28" s="6" t="s">
        <v>19</v>
      </c>
      <c r="AF28" s="3" t="s">
        <v>44</v>
      </c>
      <c r="AG28" s="75"/>
    </row>
    <row r="29" spans="1:33" ht="69.599999999999994" x14ac:dyDescent="0.3">
      <c r="A29" s="11" t="s">
        <v>320</v>
      </c>
      <c r="B29" s="6" t="s">
        <v>11</v>
      </c>
      <c r="C29" s="6" t="s">
        <v>27</v>
      </c>
      <c r="D29" s="6" t="s">
        <v>28</v>
      </c>
      <c r="E29" s="6" t="s">
        <v>52</v>
      </c>
      <c r="F29" s="6" t="s">
        <v>321</v>
      </c>
      <c r="G29" s="6" t="s">
        <v>322</v>
      </c>
      <c r="H29" s="6" t="s">
        <v>17</v>
      </c>
      <c r="I29" s="6" t="s">
        <v>323</v>
      </c>
      <c r="J29" s="6" t="s">
        <v>324</v>
      </c>
      <c r="K29" s="6">
        <v>42</v>
      </c>
      <c r="L29" s="9">
        <v>0.63</v>
      </c>
      <c r="M29" s="6" t="s">
        <v>325</v>
      </c>
      <c r="N29" s="6" t="s">
        <v>52</v>
      </c>
      <c r="O29" s="6" t="s">
        <v>19</v>
      </c>
      <c r="P29" s="6" t="s">
        <v>19</v>
      </c>
      <c r="Q29" s="6" t="s">
        <v>17</v>
      </c>
      <c r="R29" s="6" t="s">
        <v>52</v>
      </c>
      <c r="S29" s="6" t="s">
        <v>326</v>
      </c>
      <c r="T29" s="6" t="s">
        <v>327</v>
      </c>
      <c r="U29" s="6" t="s">
        <v>328</v>
      </c>
      <c r="V29" s="6" t="s">
        <v>329</v>
      </c>
      <c r="W29" s="6" t="s">
        <v>293</v>
      </c>
      <c r="X29" s="6" t="s">
        <v>330</v>
      </c>
      <c r="Y29" s="6" t="s">
        <v>331</v>
      </c>
      <c r="Z29" s="6" t="s">
        <v>332</v>
      </c>
      <c r="AA29" s="6" t="s">
        <v>19</v>
      </c>
      <c r="AB29" s="6" t="s">
        <v>333</v>
      </c>
      <c r="AC29" s="6" t="s">
        <v>334</v>
      </c>
      <c r="AD29" s="6" t="s">
        <v>335</v>
      </c>
      <c r="AE29" s="6" t="s">
        <v>43</v>
      </c>
      <c r="AF29" s="3" t="s">
        <v>44</v>
      </c>
      <c r="AG29" s="75"/>
    </row>
    <row r="30" spans="1:33" ht="58.2" x14ac:dyDescent="0.3">
      <c r="A30" s="11" t="s">
        <v>336</v>
      </c>
      <c r="B30" s="6" t="s">
        <v>11</v>
      </c>
      <c r="C30" s="6" t="s">
        <v>27</v>
      </c>
      <c r="D30" s="6" t="s">
        <v>28</v>
      </c>
      <c r="E30" s="6" t="s">
        <v>52</v>
      </c>
      <c r="F30" s="6" t="s">
        <v>337</v>
      </c>
      <c r="G30" s="6" t="s">
        <v>338</v>
      </c>
      <c r="H30" s="6" t="s">
        <v>17</v>
      </c>
      <c r="I30" s="6" t="s">
        <v>339</v>
      </c>
      <c r="J30" s="6" t="s">
        <v>340</v>
      </c>
      <c r="K30" s="6">
        <v>37</v>
      </c>
      <c r="L30" s="9">
        <v>0.54</v>
      </c>
      <c r="M30" s="6" t="s">
        <v>19</v>
      </c>
      <c r="N30" s="6" t="s">
        <v>52</v>
      </c>
      <c r="O30" s="6" t="s">
        <v>19</v>
      </c>
      <c r="P30" s="6" t="s">
        <v>19</v>
      </c>
      <c r="Q30" s="6" t="s">
        <v>17</v>
      </c>
      <c r="R30" s="6" t="s">
        <v>52</v>
      </c>
      <c r="S30" s="6" t="s">
        <v>326</v>
      </c>
      <c r="T30" s="6" t="s">
        <v>341</v>
      </c>
      <c r="U30" s="6" t="s">
        <v>328</v>
      </c>
      <c r="V30" s="6" t="s">
        <v>342</v>
      </c>
      <c r="W30" s="6" t="s">
        <v>293</v>
      </c>
      <c r="X30" s="6" t="s">
        <v>343</v>
      </c>
      <c r="Y30" s="6" t="s">
        <v>344</v>
      </c>
      <c r="Z30" s="6" t="s">
        <v>19</v>
      </c>
      <c r="AA30" s="6" t="s">
        <v>19</v>
      </c>
      <c r="AB30" s="6" t="s">
        <v>333</v>
      </c>
      <c r="AC30" s="6" t="s">
        <v>334</v>
      </c>
      <c r="AD30" s="6" t="s">
        <v>345</v>
      </c>
      <c r="AE30" s="6" t="s">
        <v>43</v>
      </c>
      <c r="AF30" s="3" t="s">
        <v>44</v>
      </c>
      <c r="AG30" s="75"/>
    </row>
    <row r="31" spans="1:33" ht="160.80000000000001" x14ac:dyDescent="0.3">
      <c r="A31" s="6" t="s">
        <v>346</v>
      </c>
      <c r="B31" s="6" t="s">
        <v>11</v>
      </c>
      <c r="C31" s="6" t="s">
        <v>347</v>
      </c>
      <c r="D31" s="6" t="s">
        <v>28</v>
      </c>
      <c r="E31" s="6" t="s">
        <v>348</v>
      </c>
      <c r="F31" s="6" t="s">
        <v>349</v>
      </c>
      <c r="G31" s="6" t="s">
        <v>350</v>
      </c>
      <c r="H31" s="6" t="s">
        <v>17</v>
      </c>
      <c r="I31" s="6" t="s">
        <v>351</v>
      </c>
      <c r="J31" s="6" t="s">
        <v>352</v>
      </c>
      <c r="K31" s="6">
        <v>37</v>
      </c>
      <c r="L31" s="9">
        <v>0.5</v>
      </c>
      <c r="M31" s="6" t="s">
        <v>19</v>
      </c>
      <c r="N31" s="6" t="s">
        <v>19</v>
      </c>
      <c r="O31" s="6" t="s">
        <v>19</v>
      </c>
      <c r="P31" s="6" t="s">
        <v>353</v>
      </c>
      <c r="Q31" s="6" t="s">
        <v>17</v>
      </c>
      <c r="R31" s="6" t="s">
        <v>52</v>
      </c>
      <c r="S31" s="6" t="s">
        <v>354</v>
      </c>
      <c r="T31" s="6" t="s">
        <v>355</v>
      </c>
      <c r="U31" s="6" t="s">
        <v>356</v>
      </c>
      <c r="V31" s="6" t="s">
        <v>357</v>
      </c>
      <c r="W31" s="6" t="s">
        <v>243</v>
      </c>
      <c r="X31" s="6" t="s">
        <v>19</v>
      </c>
      <c r="Y31" s="6" t="s">
        <v>2181</v>
      </c>
      <c r="Z31" s="6" t="s">
        <v>19</v>
      </c>
      <c r="AA31" s="6" t="s">
        <v>19</v>
      </c>
      <c r="AB31" s="6" t="s">
        <v>19</v>
      </c>
      <c r="AC31" s="6" t="s">
        <v>19</v>
      </c>
      <c r="AD31" s="6" t="s">
        <v>19</v>
      </c>
      <c r="AE31" s="6" t="s">
        <v>358</v>
      </c>
      <c r="AF31" s="3" t="s">
        <v>25</v>
      </c>
      <c r="AG31" s="75"/>
    </row>
    <row r="32" spans="1:33" ht="229.2" x14ac:dyDescent="0.3">
      <c r="A32" s="6" t="s">
        <v>359</v>
      </c>
      <c r="B32" s="6" t="s">
        <v>11</v>
      </c>
      <c r="C32" s="6" t="s">
        <v>347</v>
      </c>
      <c r="D32" s="6" t="s">
        <v>28</v>
      </c>
      <c r="E32" s="6" t="s">
        <v>360</v>
      </c>
      <c r="F32" s="6" t="s">
        <v>361</v>
      </c>
      <c r="G32" s="6" t="s">
        <v>362</v>
      </c>
      <c r="H32" s="6" t="s">
        <v>17</v>
      </c>
      <c r="I32" s="6" t="s">
        <v>363</v>
      </c>
      <c r="J32" s="6" t="s">
        <v>364</v>
      </c>
      <c r="K32" s="6">
        <v>43</v>
      </c>
      <c r="L32" s="9">
        <v>0.37</v>
      </c>
      <c r="M32" s="6" t="s">
        <v>19</v>
      </c>
      <c r="N32" s="6" t="s">
        <v>19</v>
      </c>
      <c r="O32" s="6" t="s">
        <v>19</v>
      </c>
      <c r="P32" s="6" t="s">
        <v>19</v>
      </c>
      <c r="Q32" s="6" t="s">
        <v>17</v>
      </c>
      <c r="R32" s="6" t="s">
        <v>19</v>
      </c>
      <c r="S32" s="6" t="s">
        <v>19</v>
      </c>
      <c r="T32" s="6" t="s">
        <v>365</v>
      </c>
      <c r="U32" s="6" t="s">
        <v>184</v>
      </c>
      <c r="V32" s="6" t="s">
        <v>366</v>
      </c>
      <c r="W32" s="6" t="s">
        <v>367</v>
      </c>
      <c r="X32" s="6" t="s">
        <v>368</v>
      </c>
      <c r="Y32" s="6" t="s">
        <v>19</v>
      </c>
      <c r="Z32" s="6" t="s">
        <v>369</v>
      </c>
      <c r="AA32" s="6" t="s">
        <v>370</v>
      </c>
      <c r="AB32" s="6" t="s">
        <v>19</v>
      </c>
      <c r="AC32" s="6" t="s">
        <v>371</v>
      </c>
      <c r="AD32" s="6" t="s">
        <v>371</v>
      </c>
      <c r="AE32" s="6" t="s">
        <v>358</v>
      </c>
      <c r="AF32" s="3" t="s">
        <v>118</v>
      </c>
      <c r="AG32" s="75"/>
    </row>
    <row r="33" spans="1:33" s="77" customFormat="1" ht="126.6" x14ac:dyDescent="0.3">
      <c r="A33" s="6" t="s">
        <v>1913</v>
      </c>
      <c r="B33" s="6" t="s">
        <v>11</v>
      </c>
      <c r="C33" s="6" t="s">
        <v>1914</v>
      </c>
      <c r="D33" s="6" t="s">
        <v>28</v>
      </c>
      <c r="E33" s="6" t="s">
        <v>2030</v>
      </c>
      <c r="F33" s="6" t="s">
        <v>299</v>
      </c>
      <c r="G33" s="6" t="s">
        <v>1915</v>
      </c>
      <c r="H33" s="6" t="s">
        <v>17</v>
      </c>
      <c r="I33" s="6" t="s">
        <v>504</v>
      </c>
      <c r="J33" s="6" t="s">
        <v>504</v>
      </c>
      <c r="K33" s="6">
        <v>38</v>
      </c>
      <c r="L33" s="9">
        <v>0.41</v>
      </c>
      <c r="M33" s="6" t="s">
        <v>19</v>
      </c>
      <c r="N33" s="6" t="s">
        <v>19</v>
      </c>
      <c r="O33" s="6" t="s">
        <v>19</v>
      </c>
      <c r="P33" s="6" t="s">
        <v>19</v>
      </c>
      <c r="Q33" s="6" t="s">
        <v>1985</v>
      </c>
      <c r="R33" s="6" t="s">
        <v>1986</v>
      </c>
      <c r="S33" s="6" t="s">
        <v>1989</v>
      </c>
      <c r="T33" s="6" t="s">
        <v>1916</v>
      </c>
      <c r="U33" s="6" t="s">
        <v>159</v>
      </c>
      <c r="V33" s="6" t="s">
        <v>1917</v>
      </c>
      <c r="W33" s="6" t="s">
        <v>1918</v>
      </c>
      <c r="X33" s="6" t="s">
        <v>2052</v>
      </c>
      <c r="Y33" s="6" t="s">
        <v>2032</v>
      </c>
      <c r="Z33" s="6" t="s">
        <v>19</v>
      </c>
      <c r="AA33" s="6" t="s">
        <v>19</v>
      </c>
      <c r="AB33" s="6" t="s">
        <v>333</v>
      </c>
      <c r="AC33" s="6" t="s">
        <v>216</v>
      </c>
      <c r="AD33" s="6" t="s">
        <v>333</v>
      </c>
      <c r="AE33" s="6" t="s">
        <v>358</v>
      </c>
      <c r="AF33" s="6" t="s">
        <v>44</v>
      </c>
      <c r="AG33" s="76"/>
    </row>
    <row r="34" spans="1:33" ht="58.2" x14ac:dyDescent="0.3">
      <c r="A34" s="6" t="s">
        <v>372</v>
      </c>
      <c r="B34" s="6" t="s">
        <v>11</v>
      </c>
      <c r="C34" s="6" t="s">
        <v>27</v>
      </c>
      <c r="D34" s="6" t="s">
        <v>28</v>
      </c>
      <c r="E34" s="6" t="s">
        <v>52</v>
      </c>
      <c r="F34" s="6" t="s">
        <v>373</v>
      </c>
      <c r="G34" s="6" t="s">
        <v>374</v>
      </c>
      <c r="H34" s="6" t="s">
        <v>17</v>
      </c>
      <c r="I34" s="6" t="s">
        <v>375</v>
      </c>
      <c r="J34" s="6" t="s">
        <v>375</v>
      </c>
      <c r="K34" s="6">
        <v>29</v>
      </c>
      <c r="L34" s="9">
        <v>0.51</v>
      </c>
      <c r="M34" s="6" t="s">
        <v>376</v>
      </c>
      <c r="N34" s="6" t="s">
        <v>52</v>
      </c>
      <c r="O34" s="6" t="s">
        <v>19</v>
      </c>
      <c r="P34" s="6" t="s">
        <v>19</v>
      </c>
      <c r="Q34" s="6" t="s">
        <v>17</v>
      </c>
      <c r="R34" s="6" t="s">
        <v>52</v>
      </c>
      <c r="S34" s="6" t="s">
        <v>19</v>
      </c>
      <c r="T34" s="6">
        <v>4.92</v>
      </c>
      <c r="U34" s="6" t="s">
        <v>377</v>
      </c>
      <c r="V34" s="6" t="s">
        <v>378</v>
      </c>
      <c r="W34" s="6" t="s">
        <v>379</v>
      </c>
      <c r="X34" s="6" t="s">
        <v>380</v>
      </c>
      <c r="Y34" s="6" t="s">
        <v>19</v>
      </c>
      <c r="Z34" s="6" t="s">
        <v>381</v>
      </c>
      <c r="AA34" s="6" t="s">
        <v>19</v>
      </c>
      <c r="AB34" s="6" t="s">
        <v>333</v>
      </c>
      <c r="AC34" s="6" t="s">
        <v>382</v>
      </c>
      <c r="AD34" s="6" t="s">
        <v>333</v>
      </c>
      <c r="AE34" s="6" t="s">
        <v>43</v>
      </c>
      <c r="AF34" s="3" t="s">
        <v>44</v>
      </c>
      <c r="AG34" s="75"/>
    </row>
    <row r="35" spans="1:33" ht="69.599999999999994" x14ac:dyDescent="0.3">
      <c r="A35" s="6" t="s">
        <v>383</v>
      </c>
      <c r="B35" s="6" t="s">
        <v>132</v>
      </c>
      <c r="C35" s="6" t="s">
        <v>27</v>
      </c>
      <c r="D35" s="6" t="s">
        <v>28</v>
      </c>
      <c r="E35" s="6" t="s">
        <v>52</v>
      </c>
      <c r="F35" s="6" t="s">
        <v>288</v>
      </c>
      <c r="G35" s="6" t="s">
        <v>384</v>
      </c>
      <c r="H35" s="6" t="s">
        <v>17</v>
      </c>
      <c r="I35" s="6" t="s">
        <v>385</v>
      </c>
      <c r="J35" s="6" t="s">
        <v>385</v>
      </c>
      <c r="K35" s="6">
        <v>35</v>
      </c>
      <c r="L35" s="9">
        <v>0.84</v>
      </c>
      <c r="M35" s="6" t="s">
        <v>19</v>
      </c>
      <c r="N35" s="6" t="s">
        <v>19</v>
      </c>
      <c r="O35" s="6" t="s">
        <v>19</v>
      </c>
      <c r="P35" s="6" t="s">
        <v>19</v>
      </c>
      <c r="Q35" s="6" t="s">
        <v>17</v>
      </c>
      <c r="R35" s="6" t="s">
        <v>52</v>
      </c>
      <c r="S35" s="6" t="s">
        <v>19</v>
      </c>
      <c r="T35" s="6" t="s">
        <v>386</v>
      </c>
      <c r="U35" s="6" t="s">
        <v>328</v>
      </c>
      <c r="V35" s="6" t="s">
        <v>387</v>
      </c>
      <c r="W35" s="6" t="s">
        <v>70</v>
      </c>
      <c r="X35" s="6" t="s">
        <v>388</v>
      </c>
      <c r="Y35" s="6" t="s">
        <v>389</v>
      </c>
      <c r="Z35" s="6" t="s">
        <v>19</v>
      </c>
      <c r="AA35" s="6" t="s">
        <v>19</v>
      </c>
      <c r="AB35" s="6" t="s">
        <v>19</v>
      </c>
      <c r="AC35" s="6" t="s">
        <v>19</v>
      </c>
      <c r="AD35" s="6" t="s">
        <v>19</v>
      </c>
      <c r="AE35" s="6" t="s">
        <v>43</v>
      </c>
      <c r="AF35" s="3" t="s">
        <v>25</v>
      </c>
      <c r="AG35" s="75"/>
    </row>
    <row r="36" spans="1:33" ht="149.4" x14ac:dyDescent="0.3">
      <c r="A36" s="6" t="s">
        <v>390</v>
      </c>
      <c r="B36" s="6" t="s">
        <v>11</v>
      </c>
      <c r="C36" s="6" t="s">
        <v>133</v>
      </c>
      <c r="D36" s="6" t="s">
        <v>28</v>
      </c>
      <c r="E36" s="6" t="s">
        <v>391</v>
      </c>
      <c r="F36" s="6" t="s">
        <v>392</v>
      </c>
      <c r="G36" s="6" t="s">
        <v>393</v>
      </c>
      <c r="H36" s="6" t="s">
        <v>17</v>
      </c>
      <c r="I36" s="6" t="s">
        <v>394</v>
      </c>
      <c r="J36" s="6" t="s">
        <v>395</v>
      </c>
      <c r="K36" s="6">
        <v>40</v>
      </c>
      <c r="L36" s="9">
        <v>0.4</v>
      </c>
      <c r="M36" s="6" t="s">
        <v>19</v>
      </c>
      <c r="N36" s="6" t="s">
        <v>19</v>
      </c>
      <c r="O36" s="6" t="s">
        <v>19</v>
      </c>
      <c r="P36" s="6" t="s">
        <v>19</v>
      </c>
      <c r="Q36" s="6" t="s">
        <v>19</v>
      </c>
      <c r="R36" s="6" t="s">
        <v>52</v>
      </c>
      <c r="S36" s="6" t="s">
        <v>396</v>
      </c>
      <c r="T36" s="6" t="s">
        <v>397</v>
      </c>
      <c r="U36" s="6" t="s">
        <v>398</v>
      </c>
      <c r="V36" s="6" t="s">
        <v>399</v>
      </c>
      <c r="W36" s="6" t="s">
        <v>400</v>
      </c>
      <c r="X36" s="6" t="s">
        <v>401</v>
      </c>
      <c r="Y36" s="6" t="s">
        <v>402</v>
      </c>
      <c r="Z36" s="6" t="s">
        <v>19</v>
      </c>
      <c r="AA36" s="6" t="s">
        <v>17</v>
      </c>
      <c r="AB36" s="6" t="s">
        <v>19</v>
      </c>
      <c r="AC36" s="6" t="s">
        <v>19</v>
      </c>
      <c r="AD36" s="6" t="s">
        <v>19</v>
      </c>
      <c r="AE36" s="6" t="s">
        <v>358</v>
      </c>
      <c r="AF36" s="3" t="s">
        <v>44</v>
      </c>
      <c r="AG36" s="75"/>
    </row>
    <row r="37" spans="1:33" ht="286.2" x14ac:dyDescent="0.3">
      <c r="A37" s="6" t="s">
        <v>403</v>
      </c>
      <c r="B37" s="6" t="s">
        <v>11</v>
      </c>
      <c r="C37" s="6" t="s">
        <v>404</v>
      </c>
      <c r="D37" s="6" t="s">
        <v>28</v>
      </c>
      <c r="E37" s="6" t="s">
        <v>405</v>
      </c>
      <c r="F37" s="6" t="s">
        <v>406</v>
      </c>
      <c r="G37" s="6" t="s">
        <v>407</v>
      </c>
      <c r="H37" s="6" t="s">
        <v>17</v>
      </c>
      <c r="I37" s="6" t="s">
        <v>408</v>
      </c>
      <c r="J37" s="6" t="s">
        <v>409</v>
      </c>
      <c r="K37" s="6">
        <v>43</v>
      </c>
      <c r="L37" s="9">
        <v>0.56000000000000005</v>
      </c>
      <c r="M37" s="6" t="s">
        <v>19</v>
      </c>
      <c r="N37" s="6" t="s">
        <v>19</v>
      </c>
      <c r="O37" s="6" t="s">
        <v>19</v>
      </c>
      <c r="P37" s="6" t="s">
        <v>19</v>
      </c>
      <c r="Q37" s="6" t="s">
        <v>17</v>
      </c>
      <c r="R37" s="6" t="s">
        <v>52</v>
      </c>
      <c r="S37" s="6" t="s">
        <v>410</v>
      </c>
      <c r="T37" s="6">
        <v>7.04</v>
      </c>
      <c r="U37" s="6" t="s">
        <v>241</v>
      </c>
      <c r="V37" s="6" t="s">
        <v>411</v>
      </c>
      <c r="W37" s="6" t="s">
        <v>243</v>
      </c>
      <c r="X37" s="6" t="s">
        <v>412</v>
      </c>
      <c r="Y37" s="6" t="s">
        <v>2031</v>
      </c>
      <c r="Z37" s="6" t="s">
        <v>19</v>
      </c>
      <c r="AA37" s="6" t="s">
        <v>413</v>
      </c>
      <c r="AB37" s="6" t="s">
        <v>333</v>
      </c>
      <c r="AC37" s="6" t="s">
        <v>414</v>
      </c>
      <c r="AD37" s="6" t="s">
        <v>333</v>
      </c>
      <c r="AE37" s="6" t="s">
        <v>190</v>
      </c>
      <c r="AF37" s="3" t="s">
        <v>118</v>
      </c>
      <c r="AG37" s="75"/>
    </row>
    <row r="38" spans="1:33" ht="115.2" x14ac:dyDescent="0.3">
      <c r="A38" s="6" t="s">
        <v>415</v>
      </c>
      <c r="B38" s="6" t="s">
        <v>11</v>
      </c>
      <c r="C38" s="6" t="s">
        <v>207</v>
      </c>
      <c r="D38" s="6" t="s">
        <v>28</v>
      </c>
      <c r="E38" s="6" t="s">
        <v>14</v>
      </c>
      <c r="F38" s="6" t="s">
        <v>416</v>
      </c>
      <c r="G38" s="6" t="s">
        <v>417</v>
      </c>
      <c r="H38" s="6" t="s">
        <v>17</v>
      </c>
      <c r="I38" s="6" t="s">
        <v>418</v>
      </c>
      <c r="J38" s="6" t="s">
        <v>419</v>
      </c>
      <c r="K38" s="6" t="s">
        <v>420</v>
      </c>
      <c r="L38" s="6" t="s">
        <v>421</v>
      </c>
      <c r="M38" s="6" t="s">
        <v>19</v>
      </c>
      <c r="N38" s="6" t="s">
        <v>52</v>
      </c>
      <c r="O38" s="6" t="s">
        <v>19</v>
      </c>
      <c r="P38" s="6" t="s">
        <v>19</v>
      </c>
      <c r="Q38" s="6" t="s">
        <v>19</v>
      </c>
      <c r="R38" s="6" t="s">
        <v>52</v>
      </c>
      <c r="S38" s="6" t="s">
        <v>19</v>
      </c>
      <c r="T38" s="6" t="s">
        <v>422</v>
      </c>
      <c r="U38" s="6" t="s">
        <v>328</v>
      </c>
      <c r="V38" s="6" t="s">
        <v>423</v>
      </c>
      <c r="W38" s="6" t="s">
        <v>424</v>
      </c>
      <c r="X38" s="6" t="s">
        <v>425</v>
      </c>
      <c r="Y38" s="6" t="s">
        <v>426</v>
      </c>
      <c r="Z38" s="6" t="s">
        <v>427</v>
      </c>
      <c r="AA38" s="6" t="s">
        <v>428</v>
      </c>
      <c r="AB38" s="6" t="s">
        <v>371</v>
      </c>
      <c r="AC38" s="6" t="s">
        <v>371</v>
      </c>
      <c r="AD38" s="6" t="s">
        <v>371</v>
      </c>
      <c r="AE38" s="6" t="s">
        <v>358</v>
      </c>
      <c r="AF38" s="3" t="s">
        <v>44</v>
      </c>
      <c r="AG38" s="75"/>
    </row>
    <row r="39" spans="1:33" ht="126.6" x14ac:dyDescent="0.3">
      <c r="A39" s="85" t="s">
        <v>429</v>
      </c>
      <c r="B39" s="85" t="s">
        <v>11</v>
      </c>
      <c r="C39" s="85" t="s">
        <v>27</v>
      </c>
      <c r="D39" s="85" t="s">
        <v>430</v>
      </c>
      <c r="E39" s="85" t="s">
        <v>52</v>
      </c>
      <c r="F39" s="85" t="s">
        <v>431</v>
      </c>
      <c r="G39" s="85" t="s">
        <v>432</v>
      </c>
      <c r="H39" s="85" t="s">
        <v>433</v>
      </c>
      <c r="I39" s="85" t="s">
        <v>434</v>
      </c>
      <c r="J39" s="85" t="s">
        <v>434</v>
      </c>
      <c r="K39" s="85">
        <v>70</v>
      </c>
      <c r="L39" s="86">
        <v>0.71</v>
      </c>
      <c r="M39" s="85" t="s">
        <v>435</v>
      </c>
      <c r="N39" s="85" t="s">
        <v>19</v>
      </c>
      <c r="O39" s="85" t="s">
        <v>19</v>
      </c>
      <c r="P39" s="85" t="s">
        <v>19</v>
      </c>
      <c r="Q39" s="85" t="s">
        <v>19</v>
      </c>
      <c r="R39" s="85" t="s">
        <v>19</v>
      </c>
      <c r="S39" s="85" t="s">
        <v>19</v>
      </c>
      <c r="T39" s="85" t="s">
        <v>436</v>
      </c>
      <c r="U39" s="85" t="s">
        <v>36</v>
      </c>
      <c r="V39" s="85" t="s">
        <v>437</v>
      </c>
      <c r="W39" s="85" t="s">
        <v>23</v>
      </c>
      <c r="X39" s="85" t="s">
        <v>2195</v>
      </c>
      <c r="Y39" s="85" t="s">
        <v>19</v>
      </c>
      <c r="Z39" s="85" t="s">
        <v>19</v>
      </c>
      <c r="AA39" s="85" t="s">
        <v>19</v>
      </c>
      <c r="AB39" s="85" t="s">
        <v>438</v>
      </c>
      <c r="AC39" s="85" t="s">
        <v>439</v>
      </c>
      <c r="AD39" s="85" t="s">
        <v>440</v>
      </c>
      <c r="AE39" s="85" t="s">
        <v>43</v>
      </c>
      <c r="AF39" s="3" t="s">
        <v>44</v>
      </c>
      <c r="AG39" s="75"/>
    </row>
    <row r="40" spans="1:33" s="45" customFormat="1" ht="195.6" x14ac:dyDescent="0.3">
      <c r="A40" s="6" t="s">
        <v>1799</v>
      </c>
      <c r="B40" s="6" t="s">
        <v>11</v>
      </c>
      <c r="C40" s="6" t="s">
        <v>133</v>
      </c>
      <c r="D40" s="6" t="s">
        <v>28</v>
      </c>
      <c r="E40" s="6" t="s">
        <v>1928</v>
      </c>
      <c r="F40" s="6" t="s">
        <v>1800</v>
      </c>
      <c r="G40" s="6" t="s">
        <v>1801</v>
      </c>
      <c r="H40" s="6" t="s">
        <v>17</v>
      </c>
      <c r="I40" s="6" t="s">
        <v>1802</v>
      </c>
      <c r="J40" s="6" t="s">
        <v>1803</v>
      </c>
      <c r="K40" s="6">
        <v>38</v>
      </c>
      <c r="L40" s="9">
        <v>0.4</v>
      </c>
      <c r="M40" s="6" t="s">
        <v>19</v>
      </c>
      <c r="N40" s="6" t="s">
        <v>19</v>
      </c>
      <c r="O40" s="6" t="s">
        <v>19</v>
      </c>
      <c r="P40" s="6" t="s">
        <v>19</v>
      </c>
      <c r="Q40" s="6" t="s">
        <v>19</v>
      </c>
      <c r="R40" s="6" t="s">
        <v>19</v>
      </c>
      <c r="S40" s="6" t="s">
        <v>1990</v>
      </c>
      <c r="T40" s="6" t="s">
        <v>1804</v>
      </c>
      <c r="U40" s="6" t="s">
        <v>617</v>
      </c>
      <c r="V40" s="6" t="s">
        <v>1805</v>
      </c>
      <c r="W40" s="6" t="s">
        <v>114</v>
      </c>
      <c r="X40" s="6" t="s">
        <v>19</v>
      </c>
      <c r="Y40" s="6" t="s">
        <v>2182</v>
      </c>
      <c r="Z40" s="6" t="s">
        <v>19</v>
      </c>
      <c r="AA40" s="6" t="s">
        <v>19</v>
      </c>
      <c r="AB40" s="6" t="s">
        <v>19</v>
      </c>
      <c r="AC40" s="6" t="s">
        <v>19</v>
      </c>
      <c r="AD40" s="6" t="s">
        <v>19</v>
      </c>
      <c r="AE40" s="6" t="s">
        <v>358</v>
      </c>
      <c r="AF40" s="6" t="s">
        <v>25</v>
      </c>
      <c r="AG40" s="74"/>
    </row>
    <row r="41" spans="1:33" ht="172.2" x14ac:dyDescent="0.3">
      <c r="A41" s="88" t="s">
        <v>1992</v>
      </c>
      <c r="B41" s="78"/>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5"/>
    </row>
    <row r="42" spans="1:33" x14ac:dyDescent="0.3">
      <c r="C42" s="31"/>
      <c r="D42" s="31"/>
      <c r="E42" s="31"/>
      <c r="F42" s="31"/>
    </row>
    <row r="43" spans="1:33" x14ac:dyDescent="0.3">
      <c r="B43" s="32"/>
      <c r="C43" s="32"/>
      <c r="D43" s="32"/>
      <c r="E43" s="32"/>
      <c r="F43" s="32"/>
    </row>
    <row r="44" spans="1:33" x14ac:dyDescent="0.3">
      <c r="B44" s="32"/>
      <c r="C44" s="32"/>
      <c r="D44" s="32"/>
      <c r="E44" s="32"/>
      <c r="F44" s="32"/>
    </row>
    <row r="45" spans="1:33" x14ac:dyDescent="0.3">
      <c r="B45" s="32"/>
      <c r="C45" s="32"/>
      <c r="D45" s="32"/>
      <c r="E45" s="32"/>
      <c r="F45" s="32"/>
    </row>
  </sheetData>
  <pageMargins left="0.7" right="0.7" top="0.75" bottom="0.75" header="0.3" footer="0.3"/>
  <pageSetup orientation="landscape" r:id="rId1"/>
  <headerFoot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
  <sheetViews>
    <sheetView zoomScaleNormal="100" workbookViewId="0">
      <pane xSplit="1" ySplit="2" topLeftCell="AA3" activePane="bottomRight" state="frozen"/>
      <selection pane="topRight" activeCell="B1" sqref="B1"/>
      <selection pane="bottomLeft" activeCell="A3" sqref="A3"/>
      <selection pane="bottomRight" activeCell="AF1" sqref="AF1"/>
    </sheetView>
  </sheetViews>
  <sheetFormatPr defaultColWidth="8.88671875" defaultRowHeight="13.8" x14ac:dyDescent="0.25"/>
  <cols>
    <col min="1" max="1" width="54.88671875" style="52" customWidth="1"/>
    <col min="2" max="2" width="14.109375" style="52" customWidth="1"/>
    <col min="3" max="3" width="9" style="52" bestFit="1" customWidth="1"/>
    <col min="4" max="4" width="25" style="52" customWidth="1"/>
    <col min="5" max="5" width="26" style="52" customWidth="1"/>
    <col min="6" max="6" width="36.88671875" style="52" customWidth="1"/>
    <col min="7" max="7" width="24.5546875" style="52" customWidth="1"/>
    <col min="8" max="8" width="15.6640625" style="52" customWidth="1"/>
    <col min="9" max="9" width="12.44140625" style="52" bestFit="1" customWidth="1"/>
    <col min="10" max="10" width="10.109375" style="52" bestFit="1" customWidth="1"/>
    <col min="11" max="11" width="9.33203125" style="52" bestFit="1" customWidth="1"/>
    <col min="12" max="12" width="10.44140625" style="52" customWidth="1"/>
    <col min="13" max="13" width="18" style="52" customWidth="1"/>
    <col min="14" max="14" width="21.33203125" style="52" customWidth="1"/>
    <col min="15" max="15" width="22.6640625" style="52" customWidth="1"/>
    <col min="16" max="16" width="32.33203125" style="52" customWidth="1"/>
    <col min="17" max="17" width="15.33203125" style="52" customWidth="1"/>
    <col min="18" max="18" width="13" style="52" customWidth="1"/>
    <col min="19" max="19" width="16.44140625" style="52" customWidth="1"/>
    <col min="20" max="20" width="11.33203125" style="52" customWidth="1"/>
    <col min="21" max="21" width="19.6640625" style="52" customWidth="1"/>
    <col min="22" max="22" width="21.88671875" style="52" customWidth="1"/>
    <col min="23" max="23" width="62.33203125" style="52" customWidth="1"/>
    <col min="24" max="24" width="36.33203125" style="52" customWidth="1"/>
    <col min="25" max="25" width="42.6640625" style="52" customWidth="1"/>
    <col min="26" max="26" width="51.33203125" style="52" customWidth="1"/>
    <col min="27" max="27" width="17.5546875" style="52" customWidth="1"/>
    <col min="28" max="28" width="62.6640625" style="52" customWidth="1"/>
    <col min="29" max="29" width="22.6640625" style="52" customWidth="1"/>
    <col min="30" max="30" width="16" style="52" customWidth="1"/>
    <col min="31" max="31" width="8.33203125" style="52" customWidth="1"/>
    <col min="32" max="16384" width="8.88671875" style="52"/>
  </cols>
  <sheetData>
    <row r="1" spans="1:31" x14ac:dyDescent="0.25">
      <c r="A1" s="44" t="s">
        <v>1620</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row>
    <row r="2" spans="1:31" ht="48" x14ac:dyDescent="0.25">
      <c r="A2" s="21" t="s">
        <v>1621</v>
      </c>
      <c r="B2" s="21" t="s">
        <v>441</v>
      </c>
      <c r="C2" s="21" t="s">
        <v>0</v>
      </c>
      <c r="D2" s="21" t="s">
        <v>1499</v>
      </c>
      <c r="E2" s="21" t="s">
        <v>1500</v>
      </c>
      <c r="F2" s="21" t="s">
        <v>1501</v>
      </c>
      <c r="G2" s="22" t="s">
        <v>1502</v>
      </c>
      <c r="H2" s="21" t="s">
        <v>2</v>
      </c>
      <c r="I2" s="21" t="s">
        <v>3</v>
      </c>
      <c r="J2" s="21" t="s">
        <v>4</v>
      </c>
      <c r="K2" s="21" t="s">
        <v>446</v>
      </c>
      <c r="L2" s="21" t="s">
        <v>1531</v>
      </c>
      <c r="M2" s="21" t="s">
        <v>1503</v>
      </c>
      <c r="N2" s="21" t="s">
        <v>1504</v>
      </c>
      <c r="O2" s="21" t="s">
        <v>1511</v>
      </c>
      <c r="P2" s="21" t="s">
        <v>1505</v>
      </c>
      <c r="Q2" s="21" t="s">
        <v>1510</v>
      </c>
      <c r="R2" s="21" t="s">
        <v>5</v>
      </c>
      <c r="S2" s="21" t="s">
        <v>1509</v>
      </c>
      <c r="T2" s="21" t="s">
        <v>1508</v>
      </c>
      <c r="U2" s="21" t="s">
        <v>1506</v>
      </c>
      <c r="V2" s="21" t="s">
        <v>1507</v>
      </c>
      <c r="W2" s="21" t="s">
        <v>442</v>
      </c>
      <c r="X2" s="21" t="s">
        <v>443</v>
      </c>
      <c r="Y2" s="21" t="s">
        <v>444</v>
      </c>
      <c r="Z2" s="21" t="s">
        <v>1495</v>
      </c>
      <c r="AA2" s="21" t="s">
        <v>6</v>
      </c>
      <c r="AB2" s="21" t="s">
        <v>7</v>
      </c>
      <c r="AC2" s="21" t="s">
        <v>8</v>
      </c>
      <c r="AD2" s="21" t="s">
        <v>445</v>
      </c>
      <c r="AE2" s="21" t="s">
        <v>9</v>
      </c>
    </row>
    <row r="3" spans="1:31" ht="34.799999999999997" x14ac:dyDescent="0.25">
      <c r="A3" s="6" t="s">
        <v>1347</v>
      </c>
      <c r="B3" s="7" t="s">
        <v>501</v>
      </c>
      <c r="C3" s="7" t="s">
        <v>1348</v>
      </c>
      <c r="D3" s="6" t="s">
        <v>1349</v>
      </c>
      <c r="E3" s="6" t="s">
        <v>61</v>
      </c>
      <c r="F3" s="7" t="s">
        <v>1350</v>
      </c>
      <c r="G3" s="7" t="s">
        <v>1235</v>
      </c>
      <c r="H3" s="7" t="s">
        <v>1351</v>
      </c>
      <c r="I3" s="7" t="s">
        <v>1351</v>
      </c>
      <c r="J3" s="10" t="s">
        <v>19</v>
      </c>
      <c r="K3" s="8">
        <v>0.28999999999999998</v>
      </c>
      <c r="L3" s="7" t="s">
        <v>19</v>
      </c>
      <c r="M3" s="7" t="s">
        <v>19</v>
      </c>
      <c r="N3" s="7" t="s">
        <v>19</v>
      </c>
      <c r="O3" s="7" t="s">
        <v>19</v>
      </c>
      <c r="P3" s="7" t="s">
        <v>1352</v>
      </c>
      <c r="Q3" s="7" t="s">
        <v>52</v>
      </c>
      <c r="R3" s="7" t="s">
        <v>19</v>
      </c>
      <c r="S3" s="7" t="s">
        <v>19</v>
      </c>
      <c r="T3" s="7" t="s">
        <v>561</v>
      </c>
      <c r="U3" s="7" t="s">
        <v>1353</v>
      </c>
      <c r="V3" s="7" t="s">
        <v>379</v>
      </c>
      <c r="W3" s="7" t="s">
        <v>1354</v>
      </c>
      <c r="X3" s="7" t="s">
        <v>19</v>
      </c>
      <c r="Y3" s="7" t="s">
        <v>19</v>
      </c>
      <c r="Z3" s="6" t="s">
        <v>1355</v>
      </c>
      <c r="AA3" s="7" t="s">
        <v>216</v>
      </c>
      <c r="AB3" s="6" t="s">
        <v>1356</v>
      </c>
      <c r="AC3" s="7" t="s">
        <v>216</v>
      </c>
      <c r="AD3" s="7" t="s">
        <v>19</v>
      </c>
      <c r="AE3" s="7" t="s">
        <v>25</v>
      </c>
    </row>
    <row r="4" spans="1:31" ht="114.6" x14ac:dyDescent="0.25">
      <c r="A4" s="6" t="s">
        <v>1357</v>
      </c>
      <c r="B4" s="7" t="s">
        <v>501</v>
      </c>
      <c r="C4" s="7" t="s">
        <v>27</v>
      </c>
      <c r="D4" s="6" t="s">
        <v>1349</v>
      </c>
      <c r="E4" s="6" t="s">
        <v>61</v>
      </c>
      <c r="F4" s="7" t="s">
        <v>1358</v>
      </c>
      <c r="G4" s="7" t="s">
        <v>1359</v>
      </c>
      <c r="H4" s="7" t="s">
        <v>1360</v>
      </c>
      <c r="I4" s="7" t="s">
        <v>1361</v>
      </c>
      <c r="J4" s="10">
        <v>39</v>
      </c>
      <c r="K4" s="8">
        <v>0.22</v>
      </c>
      <c r="L4" s="7" t="s">
        <v>1362</v>
      </c>
      <c r="M4" s="7" t="s">
        <v>19</v>
      </c>
      <c r="N4" s="7" t="s">
        <v>19</v>
      </c>
      <c r="O4" s="7" t="s">
        <v>19</v>
      </c>
      <c r="P4" s="7" t="s">
        <v>19</v>
      </c>
      <c r="Q4" s="7" t="s">
        <v>52</v>
      </c>
      <c r="R4" s="7" t="s">
        <v>19</v>
      </c>
      <c r="S4" s="7" t="s">
        <v>1363</v>
      </c>
      <c r="T4" s="7" t="s">
        <v>561</v>
      </c>
      <c r="U4" s="7" t="s">
        <v>1364</v>
      </c>
      <c r="V4" s="7" t="s">
        <v>379</v>
      </c>
      <c r="W4" s="5" t="s">
        <v>1365</v>
      </c>
      <c r="X4" s="7" t="s">
        <v>1366</v>
      </c>
      <c r="Y4" s="7" t="s">
        <v>19</v>
      </c>
      <c r="Z4" s="6" t="s">
        <v>1367</v>
      </c>
      <c r="AA4" s="7" t="s">
        <v>19</v>
      </c>
      <c r="AB4" s="6" t="s">
        <v>1368</v>
      </c>
      <c r="AC4" s="7" t="s">
        <v>1369</v>
      </c>
      <c r="AD4" s="7" t="s">
        <v>43</v>
      </c>
      <c r="AE4" s="7" t="s">
        <v>44</v>
      </c>
    </row>
    <row r="5" spans="1:31" ht="57.6" x14ac:dyDescent="0.25">
      <c r="A5" s="6" t="s">
        <v>1370</v>
      </c>
      <c r="B5" s="7" t="s">
        <v>19</v>
      </c>
      <c r="C5" s="7" t="s">
        <v>1371</v>
      </c>
      <c r="D5" s="6" t="s">
        <v>1349</v>
      </c>
      <c r="E5" s="6" t="s">
        <v>1249</v>
      </c>
      <c r="F5" s="7" t="s">
        <v>1372</v>
      </c>
      <c r="G5" s="7" t="s">
        <v>1373</v>
      </c>
      <c r="H5" s="7" t="s">
        <v>1374</v>
      </c>
      <c r="I5" s="7" t="s">
        <v>1287</v>
      </c>
      <c r="J5" s="10">
        <v>32</v>
      </c>
      <c r="K5" s="8">
        <v>0.15</v>
      </c>
      <c r="L5" s="7" t="s">
        <v>19</v>
      </c>
      <c r="M5" s="7" t="s">
        <v>19</v>
      </c>
      <c r="N5" s="7" t="s">
        <v>19</v>
      </c>
      <c r="O5" s="7" t="s">
        <v>19</v>
      </c>
      <c r="P5" s="7" t="s">
        <v>19</v>
      </c>
      <c r="Q5" s="7" t="s">
        <v>19</v>
      </c>
      <c r="R5" s="7" t="s">
        <v>19</v>
      </c>
      <c r="S5" s="7" t="s">
        <v>1375</v>
      </c>
      <c r="T5" s="7" t="s">
        <v>561</v>
      </c>
      <c r="U5" s="7" t="s">
        <v>947</v>
      </c>
      <c r="V5" s="7" t="s">
        <v>379</v>
      </c>
      <c r="W5" s="7" t="s">
        <v>1376</v>
      </c>
      <c r="X5" s="7" t="s">
        <v>19</v>
      </c>
      <c r="Y5" s="6" t="s">
        <v>19</v>
      </c>
      <c r="Z5" s="7" t="s">
        <v>1377</v>
      </c>
      <c r="AA5" s="7" t="s">
        <v>19</v>
      </c>
      <c r="AB5" s="6" t="s">
        <v>1378</v>
      </c>
      <c r="AC5" s="7" t="s">
        <v>17</v>
      </c>
      <c r="AD5" s="7" t="s">
        <v>19</v>
      </c>
      <c r="AE5" s="7" t="s">
        <v>44</v>
      </c>
    </row>
    <row r="6" spans="1:31" ht="80.400000000000006" x14ac:dyDescent="0.25">
      <c r="A6" s="6" t="s">
        <v>1379</v>
      </c>
      <c r="B6" s="7" t="s">
        <v>501</v>
      </c>
      <c r="C6" s="7" t="s">
        <v>404</v>
      </c>
      <c r="D6" s="6" t="s">
        <v>1349</v>
      </c>
      <c r="E6" s="6" t="s">
        <v>61</v>
      </c>
      <c r="F6" s="7" t="s">
        <v>1380</v>
      </c>
      <c r="G6" s="7" t="s">
        <v>1235</v>
      </c>
      <c r="H6" s="7" t="s">
        <v>1381</v>
      </c>
      <c r="I6" s="7" t="s">
        <v>1381</v>
      </c>
      <c r="J6" s="10">
        <v>41</v>
      </c>
      <c r="K6" s="8">
        <v>0.47</v>
      </c>
      <c r="L6" s="7" t="s">
        <v>19</v>
      </c>
      <c r="M6" s="7" t="s">
        <v>19</v>
      </c>
      <c r="N6" s="7" t="s">
        <v>19</v>
      </c>
      <c r="O6" s="7" t="s">
        <v>19</v>
      </c>
      <c r="P6" s="7" t="s">
        <v>1382</v>
      </c>
      <c r="Q6" s="7" t="s">
        <v>52</v>
      </c>
      <c r="R6" s="7" t="s">
        <v>19</v>
      </c>
      <c r="S6" s="7" t="s">
        <v>1383</v>
      </c>
      <c r="T6" s="7" t="s">
        <v>561</v>
      </c>
      <c r="U6" s="7" t="s">
        <v>1384</v>
      </c>
      <c r="V6" s="7" t="s">
        <v>379</v>
      </c>
      <c r="W6" s="7" t="s">
        <v>1385</v>
      </c>
      <c r="X6" s="7" t="s">
        <v>19</v>
      </c>
      <c r="Y6" s="6" t="s">
        <v>19</v>
      </c>
      <c r="Z6" s="7" t="s">
        <v>1386</v>
      </c>
      <c r="AA6" s="7" t="s">
        <v>19</v>
      </c>
      <c r="AB6" s="6" t="s">
        <v>1387</v>
      </c>
      <c r="AC6" s="7" t="s">
        <v>19</v>
      </c>
      <c r="AD6" s="7" t="s">
        <v>1653</v>
      </c>
      <c r="AE6" s="7" t="s">
        <v>44</v>
      </c>
    </row>
    <row r="7" spans="1:31" ht="46.2" x14ac:dyDescent="0.25">
      <c r="A7" s="6" t="s">
        <v>1388</v>
      </c>
      <c r="B7" s="7" t="s">
        <v>501</v>
      </c>
      <c r="C7" s="7" t="s">
        <v>1389</v>
      </c>
      <c r="D7" s="6" t="s">
        <v>1349</v>
      </c>
      <c r="E7" s="6" t="s">
        <v>577</v>
      </c>
      <c r="F7" s="7" t="s">
        <v>1390</v>
      </c>
      <c r="G7" s="7" t="s">
        <v>17</v>
      </c>
      <c r="H7" s="7" t="s">
        <v>1351</v>
      </c>
      <c r="I7" s="7" t="s">
        <v>1351</v>
      </c>
      <c r="J7" s="10">
        <v>40</v>
      </c>
      <c r="K7" s="8">
        <v>0.59</v>
      </c>
      <c r="L7" s="7" t="s">
        <v>19</v>
      </c>
      <c r="M7" s="7" t="s">
        <v>19</v>
      </c>
      <c r="N7" s="7" t="s">
        <v>19</v>
      </c>
      <c r="O7" s="7" t="s">
        <v>19</v>
      </c>
      <c r="P7" s="7" t="s">
        <v>1391</v>
      </c>
      <c r="Q7" s="7" t="s">
        <v>52</v>
      </c>
      <c r="R7" s="7" t="s">
        <v>19</v>
      </c>
      <c r="S7" s="7" t="s">
        <v>1392</v>
      </c>
      <c r="T7" s="7" t="s">
        <v>561</v>
      </c>
      <c r="U7" s="7" t="s">
        <v>1393</v>
      </c>
      <c r="V7" s="7" t="s">
        <v>379</v>
      </c>
      <c r="W7" s="7" t="s">
        <v>1394</v>
      </c>
      <c r="X7" s="7" t="s">
        <v>19</v>
      </c>
      <c r="Y7" s="7" t="s">
        <v>17</v>
      </c>
      <c r="Z7" s="7" t="s">
        <v>19</v>
      </c>
      <c r="AA7" s="7" t="s">
        <v>19</v>
      </c>
      <c r="AB7" s="7" t="s">
        <v>1395</v>
      </c>
      <c r="AC7" s="7" t="s">
        <v>19</v>
      </c>
      <c r="AD7" s="7" t="s">
        <v>19</v>
      </c>
      <c r="AE7" s="7" t="s">
        <v>44</v>
      </c>
    </row>
    <row r="8" spans="1:31" ht="57.6" x14ac:dyDescent="0.25">
      <c r="A8" s="11" t="s">
        <v>1396</v>
      </c>
      <c r="B8" s="7" t="s">
        <v>19</v>
      </c>
      <c r="C8" s="7" t="s">
        <v>702</v>
      </c>
      <c r="D8" s="7" t="s">
        <v>1349</v>
      </c>
      <c r="E8" s="6" t="s">
        <v>1397</v>
      </c>
      <c r="F8" s="7" t="s">
        <v>1398</v>
      </c>
      <c r="G8" s="7" t="s">
        <v>17</v>
      </c>
      <c r="H8" s="7" t="s">
        <v>1399</v>
      </c>
      <c r="I8" s="7" t="s">
        <v>1400</v>
      </c>
      <c r="J8" s="10">
        <v>42</v>
      </c>
      <c r="K8" s="9">
        <v>0.372</v>
      </c>
      <c r="L8" s="7" t="s">
        <v>19</v>
      </c>
      <c r="M8" s="7" t="s">
        <v>19</v>
      </c>
      <c r="N8" s="7" t="s">
        <v>19</v>
      </c>
      <c r="O8" s="7" t="s">
        <v>19</v>
      </c>
      <c r="P8" s="7" t="s">
        <v>1401</v>
      </c>
      <c r="Q8" s="7" t="s">
        <v>52</v>
      </c>
      <c r="R8" s="7" t="s">
        <v>19</v>
      </c>
      <c r="S8" s="7" t="s">
        <v>1402</v>
      </c>
      <c r="T8" s="6" t="s">
        <v>561</v>
      </c>
      <c r="U8" s="7" t="s">
        <v>1403</v>
      </c>
      <c r="V8" s="6" t="s">
        <v>379</v>
      </c>
      <c r="W8" s="7" t="s">
        <v>1404</v>
      </c>
      <c r="X8" s="7" t="s">
        <v>19</v>
      </c>
      <c r="Y8" s="7" t="s">
        <v>19</v>
      </c>
      <c r="Z8" s="7" t="s">
        <v>19</v>
      </c>
      <c r="AA8" s="7" t="s">
        <v>19</v>
      </c>
      <c r="AB8" s="7" t="s">
        <v>1405</v>
      </c>
      <c r="AC8" s="7" t="s">
        <v>1406</v>
      </c>
      <c r="AD8" s="7" t="s">
        <v>19</v>
      </c>
      <c r="AE8" s="7" t="s">
        <v>44</v>
      </c>
    </row>
    <row r="9" spans="1:31" ht="34.799999999999997" x14ac:dyDescent="0.25">
      <c r="A9" s="11" t="s">
        <v>1407</v>
      </c>
      <c r="B9" s="7" t="s">
        <v>501</v>
      </c>
      <c r="C9" s="7" t="s">
        <v>27</v>
      </c>
      <c r="D9" s="7" t="s">
        <v>1349</v>
      </c>
      <c r="E9" s="6" t="s">
        <v>61</v>
      </c>
      <c r="F9" s="7" t="s">
        <v>1408</v>
      </c>
      <c r="G9" s="7" t="s">
        <v>534</v>
      </c>
      <c r="H9" s="7" t="s">
        <v>1409</v>
      </c>
      <c r="I9" s="7" t="s">
        <v>1410</v>
      </c>
      <c r="J9" s="10">
        <v>43</v>
      </c>
      <c r="K9" s="9">
        <v>0.24</v>
      </c>
      <c r="L9" s="7" t="s">
        <v>19</v>
      </c>
      <c r="M9" s="5" t="s">
        <v>1411</v>
      </c>
      <c r="N9" s="7" t="s">
        <v>19</v>
      </c>
      <c r="O9" s="7" t="s">
        <v>19</v>
      </c>
      <c r="P9" s="7" t="s">
        <v>1412</v>
      </c>
      <c r="Q9" s="7" t="s">
        <v>52</v>
      </c>
      <c r="R9" s="7" t="s">
        <v>19</v>
      </c>
      <c r="S9" s="7" t="s">
        <v>1413</v>
      </c>
      <c r="T9" s="6" t="s">
        <v>561</v>
      </c>
      <c r="U9" s="7" t="s">
        <v>1414</v>
      </c>
      <c r="V9" s="6" t="s">
        <v>379</v>
      </c>
      <c r="W9" s="7" t="s">
        <v>1415</v>
      </c>
      <c r="X9" s="7" t="s">
        <v>19</v>
      </c>
      <c r="Y9" s="7" t="s">
        <v>19</v>
      </c>
      <c r="Z9" s="7" t="s">
        <v>1416</v>
      </c>
      <c r="AA9" s="7" t="s">
        <v>216</v>
      </c>
      <c r="AB9" s="7" t="s">
        <v>1417</v>
      </c>
      <c r="AC9" s="7" t="s">
        <v>19</v>
      </c>
      <c r="AD9" s="7" t="s">
        <v>358</v>
      </c>
      <c r="AE9" s="7" t="s">
        <v>44</v>
      </c>
    </row>
    <row r="10" spans="1:31" ht="69" x14ac:dyDescent="0.25">
      <c r="A10" s="6" t="s">
        <v>1418</v>
      </c>
      <c r="B10" s="7" t="s">
        <v>19</v>
      </c>
      <c r="C10" s="7" t="s">
        <v>523</v>
      </c>
      <c r="D10" s="7" t="s">
        <v>1349</v>
      </c>
      <c r="E10" s="7" t="s">
        <v>61</v>
      </c>
      <c r="F10" s="7" t="s">
        <v>1419</v>
      </c>
      <c r="G10" s="7" t="s">
        <v>1420</v>
      </c>
      <c r="H10" s="7" t="s">
        <v>962</v>
      </c>
      <c r="I10" s="7" t="s">
        <v>962</v>
      </c>
      <c r="J10" s="7">
        <v>35</v>
      </c>
      <c r="K10" s="8">
        <v>0.26</v>
      </c>
      <c r="L10" s="7" t="s">
        <v>19</v>
      </c>
      <c r="M10" s="7" t="s">
        <v>19</v>
      </c>
      <c r="N10" s="7" t="s">
        <v>19</v>
      </c>
      <c r="O10" s="7" t="s">
        <v>19</v>
      </c>
      <c r="P10" s="7" t="s">
        <v>1421</v>
      </c>
      <c r="Q10" s="7" t="s">
        <v>52</v>
      </c>
      <c r="R10" s="7" t="s">
        <v>1422</v>
      </c>
      <c r="S10" s="7" t="s">
        <v>19</v>
      </c>
      <c r="T10" s="7" t="s">
        <v>561</v>
      </c>
      <c r="U10" s="7" t="s">
        <v>1423</v>
      </c>
      <c r="V10" s="7" t="s">
        <v>379</v>
      </c>
      <c r="W10" s="7" t="s">
        <v>1424</v>
      </c>
      <c r="X10" s="7" t="s">
        <v>19</v>
      </c>
      <c r="Y10" s="7" t="s">
        <v>1425</v>
      </c>
      <c r="Z10" s="7" t="s">
        <v>19</v>
      </c>
      <c r="AA10" s="7" t="s">
        <v>19</v>
      </c>
      <c r="AB10" s="7" t="s">
        <v>1426</v>
      </c>
      <c r="AC10" s="7" t="s">
        <v>19</v>
      </c>
      <c r="AD10" s="7" t="s">
        <v>19</v>
      </c>
      <c r="AE10" s="7" t="s">
        <v>25</v>
      </c>
    </row>
    <row r="11" spans="1:31" ht="46.2" x14ac:dyDescent="0.25">
      <c r="A11" s="6" t="s">
        <v>1427</v>
      </c>
      <c r="B11" s="7" t="s">
        <v>19</v>
      </c>
      <c r="C11" s="7" t="s">
        <v>702</v>
      </c>
      <c r="D11" s="7" t="s">
        <v>1349</v>
      </c>
      <c r="E11" s="7" t="s">
        <v>577</v>
      </c>
      <c r="F11" s="6" t="s">
        <v>1428</v>
      </c>
      <c r="G11" s="7" t="s">
        <v>17</v>
      </c>
      <c r="H11" s="7" t="s">
        <v>962</v>
      </c>
      <c r="I11" s="7" t="s">
        <v>962</v>
      </c>
      <c r="J11" s="7">
        <v>38</v>
      </c>
      <c r="K11" s="8">
        <v>0.46</v>
      </c>
      <c r="L11" s="7" t="s">
        <v>19</v>
      </c>
      <c r="M11" s="7" t="s">
        <v>19</v>
      </c>
      <c r="N11" s="7" t="s">
        <v>19</v>
      </c>
      <c r="O11" s="7" t="s">
        <v>19</v>
      </c>
      <c r="P11" s="7" t="s">
        <v>1429</v>
      </c>
      <c r="Q11" s="7" t="s">
        <v>52</v>
      </c>
      <c r="R11" s="7" t="s">
        <v>19</v>
      </c>
      <c r="S11" s="7" t="s">
        <v>1430</v>
      </c>
      <c r="T11" s="7" t="s">
        <v>561</v>
      </c>
      <c r="U11" s="7" t="s">
        <v>1431</v>
      </c>
      <c r="V11" s="7" t="s">
        <v>379</v>
      </c>
      <c r="W11" s="6" t="s">
        <v>1432</v>
      </c>
      <c r="X11" s="7" t="s">
        <v>19</v>
      </c>
      <c r="Y11" s="7" t="s">
        <v>19</v>
      </c>
      <c r="Z11" s="7" t="s">
        <v>1433</v>
      </c>
      <c r="AA11" s="7" t="s">
        <v>216</v>
      </c>
      <c r="AB11" s="7" t="s">
        <v>216</v>
      </c>
      <c r="AC11" s="7" t="s">
        <v>216</v>
      </c>
      <c r="AD11" s="7" t="s">
        <v>19</v>
      </c>
      <c r="AE11" s="7" t="s">
        <v>44</v>
      </c>
    </row>
    <row r="12" spans="1:31" ht="80.400000000000006" x14ac:dyDescent="0.25">
      <c r="A12" s="6" t="s">
        <v>1434</v>
      </c>
      <c r="B12" s="7" t="s">
        <v>19</v>
      </c>
      <c r="C12" s="7" t="s">
        <v>19</v>
      </c>
      <c r="D12" s="7" t="s">
        <v>1349</v>
      </c>
      <c r="E12" s="7" t="s">
        <v>61</v>
      </c>
      <c r="F12" s="7" t="s">
        <v>1435</v>
      </c>
      <c r="G12" s="7" t="s">
        <v>1436</v>
      </c>
      <c r="H12" s="7" t="s">
        <v>1437</v>
      </c>
      <c r="I12" s="7" t="s">
        <v>1438</v>
      </c>
      <c r="J12" s="7">
        <v>40</v>
      </c>
      <c r="K12" s="8">
        <v>0.26</v>
      </c>
      <c r="L12" s="7" t="s">
        <v>19</v>
      </c>
      <c r="M12" s="7" t="s">
        <v>1439</v>
      </c>
      <c r="N12" s="7" t="s">
        <v>19</v>
      </c>
      <c r="O12" s="7" t="s">
        <v>19</v>
      </c>
      <c r="P12" s="7" t="s">
        <v>19</v>
      </c>
      <c r="Q12" s="7" t="s">
        <v>19</v>
      </c>
      <c r="R12" s="7" t="s">
        <v>19</v>
      </c>
      <c r="S12" s="7" t="s">
        <v>1440</v>
      </c>
      <c r="T12" s="7" t="s">
        <v>561</v>
      </c>
      <c r="U12" s="7" t="s">
        <v>1441</v>
      </c>
      <c r="V12" s="7" t="s">
        <v>379</v>
      </c>
      <c r="W12" s="7" t="s">
        <v>1442</v>
      </c>
      <c r="X12" s="7" t="s">
        <v>19</v>
      </c>
      <c r="Y12" s="7" t="s">
        <v>19</v>
      </c>
      <c r="Z12" s="7" t="s">
        <v>1443</v>
      </c>
      <c r="AA12" s="7" t="s">
        <v>216</v>
      </c>
      <c r="AB12" s="7" t="s">
        <v>1444</v>
      </c>
      <c r="AC12" s="7" t="s">
        <v>216</v>
      </c>
      <c r="AD12" s="7" t="s">
        <v>19</v>
      </c>
      <c r="AE12" s="7" t="s">
        <v>44</v>
      </c>
    </row>
    <row r="13" spans="1:31" ht="103.2" x14ac:dyDescent="0.25">
      <c r="A13" s="6" t="s">
        <v>1445</v>
      </c>
      <c r="B13" s="7" t="s">
        <v>501</v>
      </c>
      <c r="C13" s="7" t="s">
        <v>1446</v>
      </c>
      <c r="D13" s="7" t="s">
        <v>1349</v>
      </c>
      <c r="E13" s="7" t="s">
        <v>966</v>
      </c>
      <c r="F13" s="7" t="s">
        <v>1447</v>
      </c>
      <c r="G13" s="7" t="s">
        <v>1448</v>
      </c>
      <c r="H13" s="7" t="s">
        <v>1449</v>
      </c>
      <c r="I13" s="7" t="s">
        <v>1450</v>
      </c>
      <c r="J13" s="7" t="s">
        <v>1451</v>
      </c>
      <c r="K13" s="8">
        <v>0.17</v>
      </c>
      <c r="L13" s="7" t="s">
        <v>19</v>
      </c>
      <c r="M13" s="7" t="s">
        <v>19</v>
      </c>
      <c r="N13" s="7" t="s">
        <v>19</v>
      </c>
      <c r="O13" s="7" t="s">
        <v>19</v>
      </c>
      <c r="P13" s="7" t="s">
        <v>1452</v>
      </c>
      <c r="Q13" s="7" t="s">
        <v>52</v>
      </c>
      <c r="R13" s="7" t="s">
        <v>19</v>
      </c>
      <c r="S13" s="7" t="s">
        <v>1453</v>
      </c>
      <c r="T13" s="7" t="s">
        <v>561</v>
      </c>
      <c r="U13" s="7" t="s">
        <v>1454</v>
      </c>
      <c r="V13" s="7" t="s">
        <v>379</v>
      </c>
      <c r="W13" s="7" t="s">
        <v>1455</v>
      </c>
      <c r="X13" s="7" t="s">
        <v>19</v>
      </c>
      <c r="Y13" s="7" t="s">
        <v>19</v>
      </c>
      <c r="Z13" s="7" t="s">
        <v>1456</v>
      </c>
      <c r="AA13" s="7" t="s">
        <v>216</v>
      </c>
      <c r="AB13" s="7" t="s">
        <v>1457</v>
      </c>
      <c r="AC13" s="7" t="s">
        <v>216</v>
      </c>
      <c r="AD13" s="7" t="s">
        <v>1718</v>
      </c>
      <c r="AE13" s="7" t="s">
        <v>118</v>
      </c>
    </row>
    <row r="14" spans="1:31" ht="57.6" x14ac:dyDescent="0.25">
      <c r="A14" s="6" t="s">
        <v>1458</v>
      </c>
      <c r="B14" s="7" t="s">
        <v>19</v>
      </c>
      <c r="C14" s="7" t="s">
        <v>1459</v>
      </c>
      <c r="D14" s="7" t="s">
        <v>1349</v>
      </c>
      <c r="E14" s="7" t="s">
        <v>61</v>
      </c>
      <c r="F14" s="7" t="s">
        <v>1460</v>
      </c>
      <c r="G14" s="7" t="s">
        <v>1235</v>
      </c>
      <c r="H14" s="7" t="s">
        <v>1461</v>
      </c>
      <c r="I14" s="7" t="s">
        <v>1462</v>
      </c>
      <c r="J14" s="7">
        <v>44</v>
      </c>
      <c r="K14" s="8">
        <v>0.24</v>
      </c>
      <c r="L14" s="7" t="s">
        <v>19</v>
      </c>
      <c r="M14" s="7" t="s">
        <v>52</v>
      </c>
      <c r="N14" s="7" t="s">
        <v>19</v>
      </c>
      <c r="O14" s="7" t="s">
        <v>19</v>
      </c>
      <c r="P14" s="7" t="s">
        <v>1463</v>
      </c>
      <c r="Q14" s="7" t="s">
        <v>52</v>
      </c>
      <c r="R14" s="7" t="s">
        <v>19</v>
      </c>
      <c r="S14" s="7" t="s">
        <v>19</v>
      </c>
      <c r="T14" s="7" t="s">
        <v>561</v>
      </c>
      <c r="U14" s="7" t="s">
        <v>1464</v>
      </c>
      <c r="V14" s="7" t="s">
        <v>379</v>
      </c>
      <c r="W14" s="7" t="s">
        <v>1613</v>
      </c>
      <c r="X14" s="7" t="s">
        <v>19</v>
      </c>
      <c r="Y14" s="7" t="s">
        <v>19</v>
      </c>
      <c r="Z14" s="7" t="s">
        <v>1465</v>
      </c>
      <c r="AA14" s="7" t="s">
        <v>216</v>
      </c>
      <c r="AB14" s="7" t="s">
        <v>1466</v>
      </c>
      <c r="AC14" s="7" t="s">
        <v>216</v>
      </c>
      <c r="AD14" s="7" t="s">
        <v>43</v>
      </c>
      <c r="AE14" s="7" t="s">
        <v>44</v>
      </c>
    </row>
    <row r="15" spans="1:31" ht="57" x14ac:dyDescent="0.25">
      <c r="A15" s="49" t="s">
        <v>2050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row>
    <row r="17" spans="6:6" x14ac:dyDescent="0.25">
      <c r="F17" s="1"/>
    </row>
  </sheetData>
  <pageMargins left="0.7" right="0.7" top="0.75" bottom="0.75" header="0.3" footer="0.3"/>
  <pageSetup orientation="landscape" r:id="rId1"/>
  <headerFooter>
    <oddFoote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zoomScaleNormal="100" workbookViewId="0">
      <pane xSplit="1" ySplit="2" topLeftCell="B3" activePane="bottomRight" state="frozen"/>
      <selection pane="topRight" activeCell="B1" sqref="B1"/>
      <selection pane="bottomLeft" activeCell="A3" sqref="A3"/>
      <selection pane="bottomRight" activeCell="H4" sqref="H4"/>
    </sheetView>
  </sheetViews>
  <sheetFormatPr defaultColWidth="8.88671875" defaultRowHeight="13.8" x14ac:dyDescent="0.25"/>
  <cols>
    <col min="1" max="1" width="41.33203125" style="52" customWidth="1"/>
    <col min="2" max="2" width="9" style="52" bestFit="1" customWidth="1"/>
    <col min="3" max="3" width="7.6640625" style="52" customWidth="1"/>
    <col min="4" max="4" width="15.33203125" style="52" customWidth="1"/>
    <col min="5" max="5" width="17.33203125" style="52" customWidth="1"/>
    <col min="6" max="6" width="39.33203125" style="52" customWidth="1"/>
    <col min="7" max="7" width="22.6640625" style="52" customWidth="1"/>
    <col min="8" max="8" width="17.109375" style="52" customWidth="1"/>
    <col min="9" max="9" width="12.5546875" style="52" customWidth="1"/>
    <col min="10" max="10" width="5.6640625" style="52" customWidth="1"/>
    <col min="11" max="11" width="8.6640625" style="52" customWidth="1"/>
    <col min="12" max="12" width="10.88671875" style="52" customWidth="1"/>
    <col min="13" max="13" width="22.6640625" style="52" customWidth="1"/>
    <col min="14" max="14" width="15.5546875" style="52" customWidth="1"/>
    <col min="15" max="15" width="16.5546875" style="52" customWidth="1"/>
    <col min="16" max="16" width="20.44140625" style="52" customWidth="1"/>
    <col min="17" max="17" width="13.33203125" style="52" customWidth="1"/>
    <col min="18" max="18" width="12.44140625" style="52" customWidth="1"/>
    <col min="19" max="19" width="13.6640625" style="52" customWidth="1"/>
    <col min="20" max="20" width="11.88671875" style="52" customWidth="1"/>
    <col min="21" max="21" width="14.5546875" style="52" customWidth="1"/>
    <col min="22" max="22" width="17.109375" style="52" customWidth="1"/>
    <col min="23" max="23" width="45.88671875" style="52" customWidth="1"/>
    <col min="24" max="24" width="16.109375" style="52" customWidth="1"/>
    <col min="25" max="25" width="39.88671875" style="52" customWidth="1"/>
    <col min="26" max="26" width="31.44140625" style="52" customWidth="1"/>
    <col min="27" max="27" width="8.109375" style="52" customWidth="1"/>
    <col min="28" max="28" width="28.6640625" style="52" customWidth="1"/>
    <col min="29" max="29" width="17.6640625" style="52" customWidth="1"/>
    <col min="30" max="30" width="9.44140625" style="52" customWidth="1"/>
    <col min="31" max="31" width="6.6640625" style="52" customWidth="1"/>
    <col min="32" max="16384" width="8.88671875" style="52"/>
  </cols>
  <sheetData>
    <row r="1" spans="1:31" ht="26.4" x14ac:dyDescent="0.25">
      <c r="A1" s="29" t="s">
        <v>1622</v>
      </c>
    </row>
    <row r="2" spans="1:31" s="53" customFormat="1" ht="48" x14ac:dyDescent="0.25">
      <c r="A2" s="21" t="s">
        <v>1621</v>
      </c>
      <c r="B2" s="21" t="s">
        <v>441</v>
      </c>
      <c r="C2" s="21" t="s">
        <v>0</v>
      </c>
      <c r="D2" s="21" t="s">
        <v>1499</v>
      </c>
      <c r="E2" s="21" t="s">
        <v>1500</v>
      </c>
      <c r="F2" s="21" t="s">
        <v>1501</v>
      </c>
      <c r="G2" s="22" t="s">
        <v>1502</v>
      </c>
      <c r="H2" s="21" t="s">
        <v>2</v>
      </c>
      <c r="I2" s="21" t="s">
        <v>3</v>
      </c>
      <c r="J2" s="21" t="s">
        <v>4</v>
      </c>
      <c r="K2" s="21" t="s">
        <v>446</v>
      </c>
      <c r="L2" s="21" t="s">
        <v>1531</v>
      </c>
      <c r="M2" s="21" t="s">
        <v>1503</v>
      </c>
      <c r="N2" s="21" t="s">
        <v>1504</v>
      </c>
      <c r="O2" s="21" t="s">
        <v>1511</v>
      </c>
      <c r="P2" s="21" t="s">
        <v>1505</v>
      </c>
      <c r="Q2" s="21" t="s">
        <v>1510</v>
      </c>
      <c r="R2" s="21" t="s">
        <v>5</v>
      </c>
      <c r="S2" s="21" t="s">
        <v>1509</v>
      </c>
      <c r="T2" s="21" t="s">
        <v>1508</v>
      </c>
      <c r="U2" s="21" t="s">
        <v>1506</v>
      </c>
      <c r="V2" s="21" t="s">
        <v>1507</v>
      </c>
      <c r="W2" s="21" t="s">
        <v>442</v>
      </c>
      <c r="X2" s="21" t="s">
        <v>443</v>
      </c>
      <c r="Y2" s="21" t="s">
        <v>444</v>
      </c>
      <c r="Z2" s="21" t="s">
        <v>1495</v>
      </c>
      <c r="AA2" s="21" t="s">
        <v>6</v>
      </c>
      <c r="AB2" s="21" t="s">
        <v>7</v>
      </c>
      <c r="AC2" s="21" t="s">
        <v>8</v>
      </c>
      <c r="AD2" s="21" t="s">
        <v>445</v>
      </c>
      <c r="AE2" s="21" t="s">
        <v>9</v>
      </c>
    </row>
    <row r="3" spans="1:31" ht="57.6" x14ac:dyDescent="0.25">
      <c r="A3" s="3" t="s">
        <v>1467</v>
      </c>
      <c r="B3" s="3" t="s">
        <v>11</v>
      </c>
      <c r="C3" s="3" t="s">
        <v>27</v>
      </c>
      <c r="D3" s="3" t="s">
        <v>1468</v>
      </c>
      <c r="E3" s="3" t="s">
        <v>1469</v>
      </c>
      <c r="F3" s="3" t="s">
        <v>1470</v>
      </c>
      <c r="G3" s="3" t="s">
        <v>17</v>
      </c>
      <c r="H3" s="3" t="s">
        <v>1471</v>
      </c>
      <c r="I3" s="3" t="s">
        <v>90</v>
      </c>
      <c r="J3" s="3">
        <v>32</v>
      </c>
      <c r="K3" s="4">
        <v>0.7</v>
      </c>
      <c r="L3" s="3" t="s">
        <v>1472</v>
      </c>
      <c r="M3" s="3" t="s">
        <v>19</v>
      </c>
      <c r="N3" s="3" t="s">
        <v>19</v>
      </c>
      <c r="O3" s="3" t="s">
        <v>19</v>
      </c>
      <c r="P3" s="3" t="s">
        <v>19</v>
      </c>
      <c r="Q3" s="3" t="s">
        <v>19</v>
      </c>
      <c r="R3" s="3" t="s">
        <v>19</v>
      </c>
      <c r="S3" s="3" t="s">
        <v>1614</v>
      </c>
      <c r="T3" s="3" t="s">
        <v>1473</v>
      </c>
      <c r="U3" s="3" t="s">
        <v>1474</v>
      </c>
      <c r="V3" s="3" t="s">
        <v>171</v>
      </c>
      <c r="W3" s="3" t="s">
        <v>1475</v>
      </c>
      <c r="X3" s="3" t="s">
        <v>19</v>
      </c>
      <c r="Y3" s="3" t="s">
        <v>19</v>
      </c>
      <c r="Z3" s="3" t="s">
        <v>19</v>
      </c>
      <c r="AA3" s="3" t="s">
        <v>19</v>
      </c>
      <c r="AB3" s="3" t="s">
        <v>19</v>
      </c>
      <c r="AC3" s="3" t="s">
        <v>19</v>
      </c>
      <c r="AD3" s="3" t="s">
        <v>932</v>
      </c>
      <c r="AE3" s="3" t="s">
        <v>44</v>
      </c>
    </row>
    <row r="4" spans="1:31" ht="57.6" x14ac:dyDescent="0.25">
      <c r="A4" s="2" t="s">
        <v>1476</v>
      </c>
      <c r="B4" s="2" t="s">
        <v>107</v>
      </c>
      <c r="C4" s="2" t="s">
        <v>27</v>
      </c>
      <c r="D4" s="3" t="s">
        <v>1468</v>
      </c>
      <c r="E4" s="3" t="s">
        <v>1249</v>
      </c>
      <c r="F4" s="2" t="s">
        <v>1477</v>
      </c>
      <c r="G4" s="3" t="s">
        <v>1478</v>
      </c>
      <c r="H4" s="2" t="s">
        <v>1479</v>
      </c>
      <c r="I4" s="2" t="s">
        <v>1479</v>
      </c>
      <c r="J4" s="2">
        <v>29</v>
      </c>
      <c r="K4" s="20">
        <v>0.33</v>
      </c>
      <c r="L4" s="2" t="s">
        <v>19</v>
      </c>
      <c r="M4" s="2" t="s">
        <v>52</v>
      </c>
      <c r="N4" s="2" t="s">
        <v>19</v>
      </c>
      <c r="O4" s="2" t="s">
        <v>19</v>
      </c>
      <c r="P4" s="2" t="s">
        <v>1480</v>
      </c>
      <c r="Q4" s="2" t="s">
        <v>52</v>
      </c>
      <c r="R4" s="2" t="s">
        <v>19</v>
      </c>
      <c r="S4" s="2" t="s">
        <v>19</v>
      </c>
      <c r="T4" s="2" t="s">
        <v>19</v>
      </c>
      <c r="U4" s="2" t="s">
        <v>1481</v>
      </c>
      <c r="V4" s="2" t="s">
        <v>379</v>
      </c>
      <c r="W4" s="2" t="s">
        <v>1482</v>
      </c>
      <c r="X4" s="2" t="s">
        <v>19</v>
      </c>
      <c r="Y4" s="2" t="s">
        <v>1483</v>
      </c>
      <c r="Z4" s="2" t="s">
        <v>19</v>
      </c>
      <c r="AA4" s="2" t="s">
        <v>19</v>
      </c>
      <c r="AB4" s="2" t="s">
        <v>1484</v>
      </c>
      <c r="AC4" s="2" t="s">
        <v>19</v>
      </c>
      <c r="AD4" s="2" t="s">
        <v>19</v>
      </c>
      <c r="AE4" s="2" t="s">
        <v>25</v>
      </c>
    </row>
    <row r="5" spans="1:31" ht="46.2" x14ac:dyDescent="0.25">
      <c r="A5" s="2" t="s">
        <v>1485</v>
      </c>
      <c r="B5" s="2" t="s">
        <v>107</v>
      </c>
      <c r="C5" s="2" t="s">
        <v>702</v>
      </c>
      <c r="D5" s="3" t="s">
        <v>1486</v>
      </c>
      <c r="E5" s="3" t="s">
        <v>1249</v>
      </c>
      <c r="F5" s="2" t="s">
        <v>1487</v>
      </c>
      <c r="G5" s="3" t="s">
        <v>1488</v>
      </c>
      <c r="H5" s="2" t="s">
        <v>1489</v>
      </c>
      <c r="I5" s="2" t="s">
        <v>1489</v>
      </c>
      <c r="J5" s="2">
        <v>25</v>
      </c>
      <c r="K5" s="20">
        <v>0.28000000000000003</v>
      </c>
      <c r="L5" s="2" t="s">
        <v>19</v>
      </c>
      <c r="M5" s="2" t="s">
        <v>19</v>
      </c>
      <c r="N5" s="2" t="s">
        <v>19</v>
      </c>
      <c r="O5" s="2" t="s">
        <v>19</v>
      </c>
      <c r="P5" s="2" t="s">
        <v>1490</v>
      </c>
      <c r="Q5" s="2" t="s">
        <v>52</v>
      </c>
      <c r="R5" s="2" t="s">
        <v>1491</v>
      </c>
      <c r="S5" s="2" t="s">
        <v>1492</v>
      </c>
      <c r="T5" s="2" t="s">
        <v>956</v>
      </c>
      <c r="U5" s="2" t="s">
        <v>1493</v>
      </c>
      <c r="V5" s="2" t="s">
        <v>379</v>
      </c>
      <c r="W5" s="2" t="s">
        <v>1494</v>
      </c>
      <c r="X5" s="2" t="s">
        <v>19</v>
      </c>
      <c r="Y5" s="2" t="s">
        <v>19</v>
      </c>
      <c r="Z5" s="2" t="s">
        <v>19</v>
      </c>
      <c r="AA5" s="2" t="s">
        <v>19</v>
      </c>
      <c r="AB5" s="2" t="s">
        <v>19</v>
      </c>
      <c r="AC5" s="2" t="s">
        <v>19</v>
      </c>
      <c r="AD5" s="2" t="s">
        <v>19</v>
      </c>
      <c r="AE5" s="2" t="s">
        <v>25</v>
      </c>
    </row>
    <row r="6" spans="1:31" ht="68.400000000000006" customHeight="1" x14ac:dyDescent="0.25">
      <c r="A6" s="1" t="s">
        <v>2051</v>
      </c>
    </row>
    <row r="8" spans="1:31" ht="120.6" customHeight="1" x14ac:dyDescent="0.25"/>
  </sheetData>
  <pageMargins left="0.7" right="0.7" top="0.75" bottom="0.75" header="0.3" footer="0.3"/>
  <pageSetup orientation="landscape"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zoomScaleNormal="100" workbookViewId="0">
      <pane xSplit="1" ySplit="2" topLeftCell="F3" activePane="bottomRight" state="frozen"/>
      <selection pane="topRight" activeCell="B1" sqref="B1"/>
      <selection pane="bottomLeft" activeCell="A3" sqref="A3"/>
      <selection pane="bottomRight" activeCell="A4" sqref="A4"/>
    </sheetView>
  </sheetViews>
  <sheetFormatPr defaultColWidth="8.88671875" defaultRowHeight="11.4" x14ac:dyDescent="0.2"/>
  <cols>
    <col min="1" max="1" width="45.33203125" style="24" bestFit="1" customWidth="1"/>
    <col min="2" max="2" width="21.33203125" style="24" bestFit="1" customWidth="1"/>
    <col min="3" max="3" width="18.33203125" style="24" bestFit="1" customWidth="1"/>
    <col min="4" max="4" width="36.5546875" style="24" customWidth="1"/>
    <col min="5" max="5" width="26.6640625" style="24" bestFit="1" customWidth="1"/>
    <col min="6" max="6" width="30.88671875" style="24" bestFit="1" customWidth="1"/>
    <col min="7" max="7" width="27" style="24" bestFit="1" customWidth="1"/>
    <col min="8" max="8" width="16.6640625" style="24" bestFit="1" customWidth="1"/>
    <col min="9" max="9" width="18.6640625" style="24" bestFit="1" customWidth="1"/>
    <col min="10" max="10" width="24" style="24" bestFit="1" customWidth="1"/>
    <col min="11" max="11" width="13.33203125" style="24" bestFit="1" customWidth="1"/>
    <col min="12" max="12" width="6.6640625" style="24" bestFit="1" customWidth="1"/>
    <col min="13" max="16384" width="8.88671875" style="24"/>
  </cols>
  <sheetData>
    <row r="1" spans="1:12" ht="27" x14ac:dyDescent="0.3">
      <c r="A1" s="50" t="s">
        <v>1994</v>
      </c>
      <c r="B1" s="30"/>
      <c r="C1" s="43"/>
      <c r="D1" s="43"/>
      <c r="E1" s="43"/>
      <c r="F1" s="43"/>
      <c r="G1" s="43"/>
      <c r="H1" s="43"/>
      <c r="I1" s="43"/>
      <c r="J1" s="43"/>
      <c r="K1" s="43"/>
      <c r="L1" s="43"/>
    </row>
    <row r="2" spans="1:12" ht="36" x14ac:dyDescent="0.25">
      <c r="A2" s="22" t="s">
        <v>1615</v>
      </c>
      <c r="B2" s="23" t="s">
        <v>1550</v>
      </c>
      <c r="C2" s="22" t="s">
        <v>1551</v>
      </c>
      <c r="D2" s="23" t="s">
        <v>1552</v>
      </c>
      <c r="E2" s="23" t="s">
        <v>1553</v>
      </c>
      <c r="F2" s="23" t="s">
        <v>1554</v>
      </c>
      <c r="G2" s="22" t="s">
        <v>1533</v>
      </c>
      <c r="H2" s="22" t="s">
        <v>1534</v>
      </c>
      <c r="I2" s="22" t="s">
        <v>1535</v>
      </c>
      <c r="J2" s="23" t="s">
        <v>1536</v>
      </c>
      <c r="K2" s="23" t="s">
        <v>1537</v>
      </c>
      <c r="L2" s="23" t="s">
        <v>1538</v>
      </c>
    </row>
    <row r="3" spans="1:12" ht="102.6" x14ac:dyDescent="0.2">
      <c r="A3" s="7" t="s">
        <v>1539</v>
      </c>
      <c r="B3" s="7" t="s">
        <v>1540</v>
      </c>
      <c r="C3" s="7" t="s">
        <v>1555</v>
      </c>
      <c r="D3" s="7" t="s">
        <v>1719</v>
      </c>
      <c r="E3" s="7" t="s">
        <v>1541</v>
      </c>
      <c r="F3" s="7" t="s">
        <v>1616</v>
      </c>
      <c r="G3" s="7" t="s">
        <v>1542</v>
      </c>
      <c r="H3" s="7" t="s">
        <v>1626</v>
      </c>
      <c r="I3" s="7" t="s">
        <v>1543</v>
      </c>
      <c r="J3" s="7" t="s">
        <v>2033</v>
      </c>
      <c r="K3" s="7" t="s">
        <v>19</v>
      </c>
      <c r="L3" s="7" t="s">
        <v>44</v>
      </c>
    </row>
    <row r="4" spans="1:12" ht="91.2" x14ac:dyDescent="0.2">
      <c r="A4" s="7" t="s">
        <v>1544</v>
      </c>
      <c r="B4" s="7" t="s">
        <v>1545</v>
      </c>
      <c r="C4" s="7" t="s">
        <v>1555</v>
      </c>
      <c r="D4" s="7" t="s">
        <v>1546</v>
      </c>
      <c r="E4" s="7" t="s">
        <v>1547</v>
      </c>
      <c r="F4" s="7" t="s">
        <v>2034</v>
      </c>
      <c r="G4" s="7" t="s">
        <v>1548</v>
      </c>
      <c r="H4" s="7" t="s">
        <v>1627</v>
      </c>
      <c r="I4" s="7" t="s">
        <v>1549</v>
      </c>
      <c r="J4" s="7" t="s">
        <v>1625</v>
      </c>
      <c r="K4" s="7" t="s">
        <v>19</v>
      </c>
      <c r="L4" s="7" t="s">
        <v>44</v>
      </c>
    </row>
    <row r="5" spans="1:12" ht="45.6" x14ac:dyDescent="0.2">
      <c r="A5" s="12" t="s">
        <v>1628</v>
      </c>
      <c r="B5" s="43"/>
      <c r="C5" s="43"/>
      <c r="D5" s="43"/>
      <c r="E5" s="43"/>
      <c r="F5" s="43"/>
      <c r="G5" s="43"/>
      <c r="H5" s="43"/>
      <c r="I5" s="43"/>
      <c r="J5" s="43"/>
      <c r="K5" s="43"/>
      <c r="L5" s="43"/>
    </row>
  </sheetData>
  <pageMargins left="0.7" right="0.7" top="0.75" bottom="0.75" header="0.3" footer="0.3"/>
  <pageSetup orientation="landscape"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
  <sheetViews>
    <sheetView zoomScaleNormal="100" workbookViewId="0">
      <pane xSplit="1" ySplit="2" topLeftCell="Z3" activePane="bottomRight" state="frozen"/>
      <selection pane="topRight" activeCell="B1" sqref="B1"/>
      <selection pane="bottomLeft" activeCell="A3" sqref="A3"/>
      <selection pane="bottomRight" activeCell="Z5" sqref="Z5"/>
    </sheetView>
  </sheetViews>
  <sheetFormatPr defaultRowHeight="14.4" x14ac:dyDescent="0.3"/>
  <cols>
    <col min="1" max="1" width="37.33203125" customWidth="1"/>
    <col min="2" max="2" width="11" customWidth="1"/>
    <col min="3" max="3" width="9.44140625" customWidth="1"/>
    <col min="4" max="4" width="19.33203125" customWidth="1"/>
    <col min="5" max="5" width="20.33203125" customWidth="1"/>
    <col min="6" max="6" width="38.33203125" customWidth="1"/>
    <col min="7" max="7" width="11" customWidth="1"/>
    <col min="8" max="8" width="12.33203125" customWidth="1"/>
    <col min="9" max="9" width="9.44140625" customWidth="1"/>
    <col min="10" max="10" width="7.33203125" customWidth="1"/>
    <col min="11" max="11" width="8.109375" customWidth="1"/>
    <col min="12" max="12" width="7.6640625" customWidth="1"/>
    <col min="13" max="13" width="12.6640625" customWidth="1"/>
    <col min="14" max="14" width="17.109375" customWidth="1"/>
    <col min="15" max="15" width="9.33203125" customWidth="1"/>
    <col min="16" max="16" width="20" customWidth="1"/>
    <col min="17" max="17" width="12" customWidth="1"/>
    <col min="18" max="18" width="7.6640625" customWidth="1"/>
    <col min="19" max="19" width="16.109375" customWidth="1"/>
    <col min="20" max="20" width="8.88671875" customWidth="1"/>
    <col min="21" max="21" width="15.6640625" customWidth="1"/>
    <col min="22" max="22" width="17.33203125" customWidth="1"/>
    <col min="23" max="23" width="78.6640625" customWidth="1"/>
    <col min="24" max="24" width="54.5546875" customWidth="1"/>
    <col min="25" max="25" width="54.33203125" customWidth="1"/>
    <col min="26" max="26" width="53.44140625" customWidth="1"/>
    <col min="27" max="27" width="14" customWidth="1"/>
    <col min="28" max="28" width="13.44140625" customWidth="1"/>
    <col min="29" max="29" width="16" customWidth="1"/>
    <col min="30" max="30" width="8.6640625" customWidth="1"/>
    <col min="31" max="31" width="6.33203125" customWidth="1"/>
  </cols>
  <sheetData>
    <row r="1" spans="1:31" ht="27" x14ac:dyDescent="0.3">
      <c r="A1" s="29" t="s">
        <v>1512</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row>
    <row r="2" spans="1:31" ht="48.6" x14ac:dyDescent="0.3">
      <c r="A2" s="22" t="s">
        <v>1615</v>
      </c>
      <c r="B2" s="22" t="s">
        <v>441</v>
      </c>
      <c r="C2" s="22" t="s">
        <v>0</v>
      </c>
      <c r="D2" s="22" t="s">
        <v>1499</v>
      </c>
      <c r="E2" s="22" t="s">
        <v>1500</v>
      </c>
      <c r="F2" s="22" t="s">
        <v>1501</v>
      </c>
      <c r="G2" s="22" t="s">
        <v>1502</v>
      </c>
      <c r="H2" s="22" t="s">
        <v>2</v>
      </c>
      <c r="I2" s="22" t="s">
        <v>3</v>
      </c>
      <c r="J2" s="22" t="s">
        <v>1737</v>
      </c>
      <c r="K2" s="22" t="s">
        <v>2174</v>
      </c>
      <c r="L2" s="22" t="s">
        <v>1531</v>
      </c>
      <c r="M2" s="22" t="s">
        <v>1503</v>
      </c>
      <c r="N2" s="22" t="s">
        <v>1504</v>
      </c>
      <c r="O2" s="22" t="s">
        <v>1511</v>
      </c>
      <c r="P2" s="22" t="s">
        <v>1505</v>
      </c>
      <c r="Q2" s="22" t="s">
        <v>1510</v>
      </c>
      <c r="R2" s="22" t="s">
        <v>5</v>
      </c>
      <c r="S2" s="22" t="s">
        <v>1739</v>
      </c>
      <c r="T2" s="22" t="s">
        <v>1508</v>
      </c>
      <c r="U2" s="22" t="s">
        <v>1506</v>
      </c>
      <c r="V2" s="22" t="s">
        <v>1507</v>
      </c>
      <c r="W2" s="22" t="s">
        <v>442</v>
      </c>
      <c r="X2" s="22" t="s">
        <v>443</v>
      </c>
      <c r="Y2" s="22" t="s">
        <v>444</v>
      </c>
      <c r="Z2" s="22" t="s">
        <v>1495</v>
      </c>
      <c r="AA2" s="22" t="s">
        <v>6</v>
      </c>
      <c r="AB2" s="22" t="s">
        <v>7</v>
      </c>
      <c r="AC2" s="22" t="s">
        <v>8</v>
      </c>
      <c r="AD2" s="22" t="s">
        <v>445</v>
      </c>
      <c r="AE2" s="22" t="s">
        <v>9</v>
      </c>
    </row>
    <row r="3" spans="1:31" ht="92.4" x14ac:dyDescent="0.3">
      <c r="A3" s="6" t="s">
        <v>447</v>
      </c>
      <c r="B3" s="6" t="s">
        <v>107</v>
      </c>
      <c r="C3" s="6" t="s">
        <v>448</v>
      </c>
      <c r="D3" s="6" t="s">
        <v>449</v>
      </c>
      <c r="E3" s="6" t="s">
        <v>450</v>
      </c>
      <c r="F3" s="6" t="s">
        <v>451</v>
      </c>
      <c r="G3" s="6" t="s">
        <v>17</v>
      </c>
      <c r="H3" s="6" t="s">
        <v>452</v>
      </c>
      <c r="I3" s="6">
        <v>163</v>
      </c>
      <c r="J3" s="6">
        <v>37</v>
      </c>
      <c r="K3" s="9">
        <v>0.61</v>
      </c>
      <c r="L3" s="6" t="s">
        <v>19</v>
      </c>
      <c r="M3" s="6" t="s">
        <v>19</v>
      </c>
      <c r="N3" s="6" t="s">
        <v>19</v>
      </c>
      <c r="O3" s="6" t="s">
        <v>19</v>
      </c>
      <c r="P3" s="6" t="s">
        <v>19</v>
      </c>
      <c r="Q3" s="6" t="s">
        <v>19</v>
      </c>
      <c r="R3" s="6" t="s">
        <v>453</v>
      </c>
      <c r="S3" s="6" t="s">
        <v>454</v>
      </c>
      <c r="T3" s="6" t="s">
        <v>241</v>
      </c>
      <c r="U3" s="6" t="s">
        <v>455</v>
      </c>
      <c r="V3" s="6" t="s">
        <v>243</v>
      </c>
      <c r="W3" s="6" t="s">
        <v>2183</v>
      </c>
      <c r="X3" s="6" t="s">
        <v>456</v>
      </c>
      <c r="Y3" s="6" t="s">
        <v>457</v>
      </c>
      <c r="Z3" s="6" t="s">
        <v>19</v>
      </c>
      <c r="AA3" s="6" t="s">
        <v>19</v>
      </c>
      <c r="AB3" s="6" t="s">
        <v>19</v>
      </c>
      <c r="AC3" s="6" t="s">
        <v>19</v>
      </c>
      <c r="AD3" s="6" t="s">
        <v>19</v>
      </c>
      <c r="AE3" s="6" t="s">
        <v>25</v>
      </c>
    </row>
    <row r="4" spans="1:31" s="37" customFormat="1" ht="92.4" x14ac:dyDescent="0.3">
      <c r="A4" s="6" t="s">
        <v>1961</v>
      </c>
      <c r="B4" s="6" t="s">
        <v>1962</v>
      </c>
      <c r="C4" s="6" t="s">
        <v>1931</v>
      </c>
      <c r="D4" s="6" t="s">
        <v>449</v>
      </c>
      <c r="E4" s="6" t="s">
        <v>1963</v>
      </c>
      <c r="F4" s="6" t="s">
        <v>2055</v>
      </c>
      <c r="G4" s="6" t="s">
        <v>17</v>
      </c>
      <c r="H4" s="6" t="s">
        <v>1964</v>
      </c>
      <c r="I4" s="6" t="s">
        <v>1965</v>
      </c>
      <c r="J4" s="6" t="s">
        <v>1966</v>
      </c>
      <c r="K4" s="9">
        <v>0.72</v>
      </c>
      <c r="L4" s="6" t="s">
        <v>19</v>
      </c>
      <c r="M4" s="6" t="s">
        <v>1967</v>
      </c>
      <c r="N4" s="6" t="s">
        <v>19</v>
      </c>
      <c r="O4" s="6" t="s">
        <v>1995</v>
      </c>
      <c r="P4" s="6" t="s">
        <v>1970</v>
      </c>
      <c r="Q4" s="6" t="s">
        <v>19</v>
      </c>
      <c r="R4" s="6" t="s">
        <v>19</v>
      </c>
      <c r="S4" s="6" t="s">
        <v>1968</v>
      </c>
      <c r="T4" s="6" t="s">
        <v>466</v>
      </c>
      <c r="U4" s="6" t="s">
        <v>1969</v>
      </c>
      <c r="V4" s="6" t="s">
        <v>529</v>
      </c>
      <c r="W4" s="6" t="s">
        <v>2184</v>
      </c>
      <c r="X4" s="6" t="s">
        <v>2126</v>
      </c>
      <c r="Y4" s="6" t="s">
        <v>19</v>
      </c>
      <c r="Z4" s="6" t="s">
        <v>2054</v>
      </c>
      <c r="AA4" s="6" t="s">
        <v>19</v>
      </c>
      <c r="AB4" s="6" t="s">
        <v>19</v>
      </c>
      <c r="AC4" s="6" t="s">
        <v>19</v>
      </c>
      <c r="AD4" s="6" t="s">
        <v>358</v>
      </c>
      <c r="AE4" s="6" t="s">
        <v>44</v>
      </c>
    </row>
    <row r="5" spans="1:31" ht="126.6" x14ac:dyDescent="0.3">
      <c r="A5" s="6" t="s">
        <v>458</v>
      </c>
      <c r="B5" s="6" t="s">
        <v>11</v>
      </c>
      <c r="C5" s="6" t="s">
        <v>459</v>
      </c>
      <c r="D5" s="6" t="s">
        <v>460</v>
      </c>
      <c r="E5" s="6" t="s">
        <v>461</v>
      </c>
      <c r="F5" s="6" t="s">
        <v>462</v>
      </c>
      <c r="G5" s="6" t="s">
        <v>17</v>
      </c>
      <c r="H5" s="6" t="s">
        <v>463</v>
      </c>
      <c r="I5" s="6" t="s">
        <v>464</v>
      </c>
      <c r="J5" s="6">
        <v>47</v>
      </c>
      <c r="K5" s="9">
        <v>0.49</v>
      </c>
      <c r="L5" s="6" t="s">
        <v>19</v>
      </c>
      <c r="M5" s="6" t="s">
        <v>19</v>
      </c>
      <c r="N5" s="6" t="s">
        <v>19</v>
      </c>
      <c r="O5" s="6" t="s">
        <v>19</v>
      </c>
      <c r="P5" s="6" t="s">
        <v>19</v>
      </c>
      <c r="Q5" s="6" t="s">
        <v>19</v>
      </c>
      <c r="R5" s="6" t="s">
        <v>465</v>
      </c>
      <c r="S5" s="6" t="s">
        <v>19</v>
      </c>
      <c r="T5" s="6" t="s">
        <v>466</v>
      </c>
      <c r="U5" s="6" t="s">
        <v>467</v>
      </c>
      <c r="V5" s="6" t="s">
        <v>243</v>
      </c>
      <c r="W5" s="6" t="s">
        <v>468</v>
      </c>
      <c r="X5" s="6" t="s">
        <v>469</v>
      </c>
      <c r="Y5" s="6" t="s">
        <v>2172</v>
      </c>
      <c r="Z5" s="6" t="s">
        <v>19</v>
      </c>
      <c r="AA5" s="6" t="s">
        <v>19</v>
      </c>
      <c r="AB5" s="6" t="s">
        <v>19</v>
      </c>
      <c r="AC5" s="6" t="s">
        <v>19</v>
      </c>
      <c r="AD5" s="6" t="s">
        <v>358</v>
      </c>
      <c r="AE5" s="6" t="s">
        <v>44</v>
      </c>
    </row>
    <row r="6" spans="1:31" ht="46.8" x14ac:dyDescent="0.3">
      <c r="A6" s="6" t="s">
        <v>470</v>
      </c>
      <c r="B6" s="6" t="s">
        <v>11</v>
      </c>
      <c r="C6" s="6" t="s">
        <v>404</v>
      </c>
      <c r="D6" s="6" t="s">
        <v>449</v>
      </c>
      <c r="E6" s="6" t="s">
        <v>471</v>
      </c>
      <c r="F6" s="6" t="s">
        <v>472</v>
      </c>
      <c r="G6" s="6" t="s">
        <v>17</v>
      </c>
      <c r="H6" s="6" t="s">
        <v>473</v>
      </c>
      <c r="I6" s="6" t="s">
        <v>473</v>
      </c>
      <c r="J6" s="6">
        <v>36</v>
      </c>
      <c r="K6" s="9">
        <v>0.63</v>
      </c>
      <c r="L6" s="6" t="s">
        <v>19</v>
      </c>
      <c r="M6" s="6" t="s">
        <v>19</v>
      </c>
      <c r="N6" s="6" t="s">
        <v>19</v>
      </c>
      <c r="O6" s="6" t="s">
        <v>52</v>
      </c>
      <c r="P6" s="6" t="s">
        <v>19</v>
      </c>
      <c r="Q6" s="6" t="s">
        <v>19</v>
      </c>
      <c r="R6" s="6" t="s">
        <v>19</v>
      </c>
      <c r="S6" s="6" t="s">
        <v>474</v>
      </c>
      <c r="T6" s="6" t="s">
        <v>475</v>
      </c>
      <c r="U6" s="6" t="s">
        <v>476</v>
      </c>
      <c r="V6" s="6" t="s">
        <v>477</v>
      </c>
      <c r="W6" s="6" t="s">
        <v>478</v>
      </c>
      <c r="X6" s="6" t="s">
        <v>19</v>
      </c>
      <c r="Y6" s="6" t="s">
        <v>19</v>
      </c>
      <c r="Z6" s="6" t="s">
        <v>19</v>
      </c>
      <c r="AA6" s="6" t="s">
        <v>19</v>
      </c>
      <c r="AB6" s="6" t="s">
        <v>19</v>
      </c>
      <c r="AC6" s="6" t="s">
        <v>19</v>
      </c>
      <c r="AD6" s="6" t="s">
        <v>19</v>
      </c>
      <c r="AE6" s="6" t="s">
        <v>44</v>
      </c>
    </row>
    <row r="7" spans="1:31" ht="46.8" x14ac:dyDescent="0.3">
      <c r="A7" s="6" t="s">
        <v>479</v>
      </c>
      <c r="B7" s="6" t="s">
        <v>11</v>
      </c>
      <c r="C7" s="6" t="s">
        <v>207</v>
      </c>
      <c r="D7" s="6" t="s">
        <v>449</v>
      </c>
      <c r="E7" s="6" t="s">
        <v>480</v>
      </c>
      <c r="F7" s="6" t="s">
        <v>481</v>
      </c>
      <c r="G7" s="6" t="s">
        <v>17</v>
      </c>
      <c r="H7" s="6" t="s">
        <v>482</v>
      </c>
      <c r="I7" s="6" t="s">
        <v>483</v>
      </c>
      <c r="J7" s="6">
        <v>29</v>
      </c>
      <c r="K7" s="9">
        <v>0.62</v>
      </c>
      <c r="L7" s="6" t="s">
        <v>19</v>
      </c>
      <c r="M7" s="6" t="s">
        <v>19</v>
      </c>
      <c r="N7" s="6" t="s">
        <v>19</v>
      </c>
      <c r="O7" s="6" t="s">
        <v>19</v>
      </c>
      <c r="P7" s="6" t="s">
        <v>19</v>
      </c>
      <c r="Q7" s="6" t="s">
        <v>52</v>
      </c>
      <c r="R7" s="6" t="s">
        <v>19</v>
      </c>
      <c r="S7" s="6" t="s">
        <v>484</v>
      </c>
      <c r="T7" s="6" t="s">
        <v>93</v>
      </c>
      <c r="U7" s="6" t="s">
        <v>466</v>
      </c>
      <c r="V7" s="6" t="s">
        <v>228</v>
      </c>
      <c r="W7" s="6" t="s">
        <v>485</v>
      </c>
      <c r="X7" s="6" t="s">
        <v>486</v>
      </c>
      <c r="Y7" s="6" t="s">
        <v>19</v>
      </c>
      <c r="Z7" s="6" t="s">
        <v>19</v>
      </c>
      <c r="AA7" s="6" t="s">
        <v>19</v>
      </c>
      <c r="AB7" s="6" t="s">
        <v>19</v>
      </c>
      <c r="AC7" s="6" t="s">
        <v>19</v>
      </c>
      <c r="AD7" s="6" t="s">
        <v>19</v>
      </c>
      <c r="AE7" s="6" t="s">
        <v>25</v>
      </c>
    </row>
    <row r="8" spans="1:31" ht="58.2" x14ac:dyDescent="0.3">
      <c r="A8" s="12" t="s">
        <v>1991</v>
      </c>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row>
    <row r="10" spans="1:31" x14ac:dyDescent="0.3">
      <c r="G10" s="12"/>
    </row>
  </sheetData>
  <pageMargins left="0.7" right="0.7" top="0.75" bottom="0.75" header="0.3" footer="0.3"/>
  <pageSetup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zoomScaleNormal="100" workbookViewId="0">
      <pane xSplit="1" ySplit="2" topLeftCell="B3" activePane="bottomRight" state="frozen"/>
      <selection pane="topRight" activeCell="B1" sqref="B1"/>
      <selection pane="bottomLeft" activeCell="A3" sqref="A3"/>
      <selection pane="bottomRight" sqref="A1:B1"/>
    </sheetView>
  </sheetViews>
  <sheetFormatPr defaultRowHeight="14.4" x14ac:dyDescent="0.3"/>
  <cols>
    <col min="1" max="1" width="43" customWidth="1"/>
    <col min="2" max="2" width="14.6640625" customWidth="1"/>
    <col min="3" max="3" width="10.88671875" customWidth="1"/>
    <col min="4" max="4" width="26.109375" customWidth="1"/>
    <col min="5" max="5" width="33.109375" customWidth="1"/>
    <col min="6" max="6" width="44.44140625" customWidth="1"/>
    <col min="7" max="7" width="21.109375" customWidth="1"/>
    <col min="8" max="8" width="17.33203125" customWidth="1"/>
    <col min="9" max="9" width="10.33203125" customWidth="1"/>
    <col min="10" max="10" width="9.88671875" customWidth="1"/>
    <col min="11" max="11" width="11" customWidth="1"/>
    <col min="12" max="12" width="13.33203125" customWidth="1"/>
    <col min="13" max="13" width="19" customWidth="1"/>
    <col min="14" max="14" width="18.5546875" customWidth="1"/>
    <col min="15" max="15" width="10.33203125" customWidth="1"/>
    <col min="16" max="16" width="18.5546875" customWidth="1"/>
    <col min="17" max="17" width="18" customWidth="1"/>
    <col min="18" max="18" width="10.44140625" customWidth="1"/>
    <col min="19" max="19" width="21.33203125" customWidth="1"/>
    <col min="20" max="20" width="24.88671875" customWidth="1"/>
    <col min="21" max="21" width="23" customWidth="1"/>
    <col min="22" max="22" width="24.33203125" customWidth="1"/>
    <col min="23" max="23" width="96" customWidth="1"/>
    <col min="24" max="24" width="81.44140625" customWidth="1"/>
    <col min="25" max="25" width="66.6640625" customWidth="1"/>
    <col min="26" max="26" width="49.109375" customWidth="1"/>
    <col min="27" max="27" width="29.44140625" customWidth="1"/>
    <col min="28" max="28" width="81.33203125" customWidth="1"/>
    <col min="29" max="29" width="31.33203125" customWidth="1"/>
    <col min="30" max="30" width="10.44140625" customWidth="1"/>
    <col min="31" max="31" width="6.6640625" customWidth="1"/>
  </cols>
  <sheetData>
    <row r="1" spans="1:44" ht="24.6" x14ac:dyDescent="0.3">
      <c r="A1" s="95" t="s">
        <v>2197</v>
      </c>
      <c r="B1" s="96"/>
      <c r="C1" s="96"/>
      <c r="D1" s="96"/>
      <c r="E1" s="96"/>
      <c r="F1" s="96"/>
      <c r="G1" s="96"/>
      <c r="H1" s="96"/>
      <c r="I1" s="96"/>
      <c r="J1" s="96"/>
      <c r="K1" s="96"/>
      <c r="L1" s="96"/>
      <c r="M1" s="96"/>
      <c r="N1" s="96"/>
      <c r="O1" s="96"/>
      <c r="P1" s="96"/>
      <c r="Q1" s="97"/>
      <c r="R1" s="96"/>
      <c r="S1" s="96"/>
      <c r="T1" s="96"/>
      <c r="U1" s="96"/>
      <c r="V1" s="96"/>
      <c r="W1" s="96"/>
      <c r="X1" s="96"/>
      <c r="Y1" s="96"/>
      <c r="Z1" s="96"/>
      <c r="AA1" s="96"/>
      <c r="AB1" s="96"/>
      <c r="AC1" s="96"/>
      <c r="AD1" s="96"/>
      <c r="AE1" s="96"/>
    </row>
    <row r="2" spans="1:44" ht="48.6" x14ac:dyDescent="0.3">
      <c r="A2" s="22" t="s">
        <v>1615</v>
      </c>
      <c r="B2" s="22" t="s">
        <v>441</v>
      </c>
      <c r="C2" s="22" t="s">
        <v>0</v>
      </c>
      <c r="D2" s="22" t="s">
        <v>1499</v>
      </c>
      <c r="E2" s="22" t="s">
        <v>1500</v>
      </c>
      <c r="F2" s="22" t="s">
        <v>1501</v>
      </c>
      <c r="G2" s="22" t="s">
        <v>1502</v>
      </c>
      <c r="H2" s="22" t="s">
        <v>2</v>
      </c>
      <c r="I2" s="22" t="s">
        <v>3</v>
      </c>
      <c r="J2" s="22" t="s">
        <v>1737</v>
      </c>
      <c r="K2" s="22" t="s">
        <v>2174</v>
      </c>
      <c r="L2" s="22" t="s">
        <v>1531</v>
      </c>
      <c r="M2" s="22" t="s">
        <v>1503</v>
      </c>
      <c r="N2" s="22" t="s">
        <v>1504</v>
      </c>
      <c r="O2" s="22" t="s">
        <v>1511</v>
      </c>
      <c r="P2" s="22" t="s">
        <v>1505</v>
      </c>
      <c r="Q2" s="22" t="s">
        <v>1510</v>
      </c>
      <c r="R2" s="22" t="s">
        <v>5</v>
      </c>
      <c r="S2" s="22" t="s">
        <v>1739</v>
      </c>
      <c r="T2" s="22" t="s">
        <v>1508</v>
      </c>
      <c r="U2" s="22" t="s">
        <v>1506</v>
      </c>
      <c r="V2" s="22" t="s">
        <v>1507</v>
      </c>
      <c r="W2" s="22" t="s">
        <v>442</v>
      </c>
      <c r="X2" s="22" t="s">
        <v>443</v>
      </c>
      <c r="Y2" s="22" t="s">
        <v>444</v>
      </c>
      <c r="Z2" s="22" t="s">
        <v>1495</v>
      </c>
      <c r="AA2" s="22" t="s">
        <v>6</v>
      </c>
      <c r="AB2" s="22" t="s">
        <v>7</v>
      </c>
      <c r="AC2" s="22" t="s">
        <v>8</v>
      </c>
      <c r="AD2" s="22" t="s">
        <v>445</v>
      </c>
      <c r="AE2" s="22" t="s">
        <v>9</v>
      </c>
    </row>
    <row r="3" spans="1:44" s="37" customFormat="1" ht="69.599999999999994" x14ac:dyDescent="0.3">
      <c r="A3" s="90" t="s">
        <v>1919</v>
      </c>
      <c r="B3" s="90" t="s">
        <v>11</v>
      </c>
      <c r="C3" s="90" t="s">
        <v>1920</v>
      </c>
      <c r="D3" s="6" t="s">
        <v>1921</v>
      </c>
      <c r="E3" s="90" t="s">
        <v>577</v>
      </c>
      <c r="F3" s="6" t="s">
        <v>1924</v>
      </c>
      <c r="G3" s="90" t="s">
        <v>17</v>
      </c>
      <c r="H3" s="6" t="s">
        <v>1926</v>
      </c>
      <c r="I3" s="6" t="s">
        <v>1925</v>
      </c>
      <c r="J3" s="90">
        <v>42</v>
      </c>
      <c r="K3" s="90">
        <v>66</v>
      </c>
      <c r="L3" s="90" t="s">
        <v>19</v>
      </c>
      <c r="M3" s="6" t="s">
        <v>19</v>
      </c>
      <c r="N3" s="90" t="s">
        <v>19</v>
      </c>
      <c r="O3" s="90" t="s">
        <v>19</v>
      </c>
      <c r="P3" s="6" t="s">
        <v>1922</v>
      </c>
      <c r="Q3" s="6" t="s">
        <v>1923</v>
      </c>
      <c r="R3" s="90" t="s">
        <v>54</v>
      </c>
      <c r="S3" s="90" t="s">
        <v>1993</v>
      </c>
      <c r="T3" s="90" t="s">
        <v>466</v>
      </c>
      <c r="U3" s="6" t="s">
        <v>1999</v>
      </c>
      <c r="V3" s="90" t="s">
        <v>529</v>
      </c>
      <c r="W3" s="6" t="s">
        <v>2058</v>
      </c>
      <c r="X3" s="6" t="s">
        <v>2057</v>
      </c>
      <c r="Y3" s="6" t="s">
        <v>2056</v>
      </c>
      <c r="Z3" s="6" t="s">
        <v>19</v>
      </c>
      <c r="AA3" s="90" t="s">
        <v>371</v>
      </c>
      <c r="AB3" s="90" t="s">
        <v>19</v>
      </c>
      <c r="AC3" s="6" t="s">
        <v>371</v>
      </c>
      <c r="AD3" s="6" t="s">
        <v>932</v>
      </c>
      <c r="AE3" s="90" t="s">
        <v>44</v>
      </c>
      <c r="AF3" s="92"/>
      <c r="AG3" s="92"/>
      <c r="AH3" s="92"/>
      <c r="AI3" s="93"/>
      <c r="AJ3" s="93"/>
      <c r="AK3" s="93"/>
      <c r="AL3" s="93"/>
      <c r="AM3" s="93"/>
      <c r="AN3" s="93"/>
      <c r="AO3" s="93"/>
      <c r="AP3" s="93"/>
      <c r="AQ3" s="92"/>
      <c r="AR3" s="92"/>
    </row>
    <row r="4" spans="1:44" ht="58.2" x14ac:dyDescent="0.3">
      <c r="A4" s="6" t="s">
        <v>599</v>
      </c>
      <c r="B4" s="6" t="s">
        <v>501</v>
      </c>
      <c r="C4" s="6" t="s">
        <v>27</v>
      </c>
      <c r="D4" s="6" t="s">
        <v>600</v>
      </c>
      <c r="E4" s="6" t="s">
        <v>61</v>
      </c>
      <c r="F4" s="6" t="s">
        <v>601</v>
      </c>
      <c r="G4" s="6" t="s">
        <v>602</v>
      </c>
      <c r="H4" s="6" t="s">
        <v>586</v>
      </c>
      <c r="I4" s="6" t="s">
        <v>65</v>
      </c>
      <c r="J4" s="6">
        <v>28</v>
      </c>
      <c r="K4" s="9">
        <v>0.4</v>
      </c>
      <c r="L4" s="6" t="s">
        <v>19</v>
      </c>
      <c r="M4" s="6" t="s">
        <v>19</v>
      </c>
      <c r="N4" s="6" t="s">
        <v>19</v>
      </c>
      <c r="O4" s="6" t="s">
        <v>19</v>
      </c>
      <c r="P4" s="6" t="s">
        <v>19</v>
      </c>
      <c r="Q4" s="6" t="s">
        <v>52</v>
      </c>
      <c r="R4" s="6" t="s">
        <v>19</v>
      </c>
      <c r="S4" s="6" t="s">
        <v>603</v>
      </c>
      <c r="T4" s="6" t="s">
        <v>604</v>
      </c>
      <c r="U4" s="6" t="s">
        <v>605</v>
      </c>
      <c r="V4" s="6" t="s">
        <v>606</v>
      </c>
      <c r="W4" s="6" t="s">
        <v>607</v>
      </c>
      <c r="X4" s="6" t="s">
        <v>608</v>
      </c>
      <c r="Y4" s="6" t="s">
        <v>609</v>
      </c>
      <c r="Z4" s="6" t="s">
        <v>19</v>
      </c>
      <c r="AA4" s="6" t="s">
        <v>19</v>
      </c>
      <c r="AB4" s="6" t="s">
        <v>610</v>
      </c>
      <c r="AC4" s="6" t="s">
        <v>611</v>
      </c>
      <c r="AD4" s="6" t="s">
        <v>1647</v>
      </c>
      <c r="AE4" s="6" t="s">
        <v>25</v>
      </c>
    </row>
    <row r="5" spans="1:44" s="36" customFormat="1" ht="103.8" x14ac:dyDescent="0.3">
      <c r="A5" s="6" t="s">
        <v>1930</v>
      </c>
      <c r="B5" s="6" t="s">
        <v>11</v>
      </c>
      <c r="C5" s="6" t="s">
        <v>1931</v>
      </c>
      <c r="D5" s="6" t="s">
        <v>1932</v>
      </c>
      <c r="E5" s="6" t="s">
        <v>631</v>
      </c>
      <c r="F5" s="6" t="s">
        <v>1933</v>
      </c>
      <c r="G5" s="6" t="s">
        <v>17</v>
      </c>
      <c r="H5" s="6" t="s">
        <v>1934</v>
      </c>
      <c r="I5" s="6" t="s">
        <v>1935</v>
      </c>
      <c r="J5" s="6">
        <v>30</v>
      </c>
      <c r="K5" s="9" t="s">
        <v>19</v>
      </c>
      <c r="L5" s="6" t="s">
        <v>19</v>
      </c>
      <c r="M5" s="6" t="s">
        <v>19</v>
      </c>
      <c r="N5" s="6" t="s">
        <v>19</v>
      </c>
      <c r="O5" s="6" t="s">
        <v>19</v>
      </c>
      <c r="P5" s="6" t="s">
        <v>1996</v>
      </c>
      <c r="Q5" s="6" t="s">
        <v>52</v>
      </c>
      <c r="R5" s="6" t="s">
        <v>453</v>
      </c>
      <c r="S5" s="6" t="s">
        <v>19</v>
      </c>
      <c r="T5" s="6" t="s">
        <v>55</v>
      </c>
      <c r="U5" s="6" t="s">
        <v>2000</v>
      </c>
      <c r="V5" s="6" t="s">
        <v>496</v>
      </c>
      <c r="W5" s="6" t="s">
        <v>2002</v>
      </c>
      <c r="X5" s="6" t="s">
        <v>2003</v>
      </c>
      <c r="Y5" s="6" t="s">
        <v>1936</v>
      </c>
      <c r="Z5" s="6" t="s">
        <v>19</v>
      </c>
      <c r="AA5" s="6" t="s">
        <v>1937</v>
      </c>
      <c r="AB5" s="6" t="s">
        <v>2001</v>
      </c>
      <c r="AC5" s="6" t="s">
        <v>1938</v>
      </c>
      <c r="AD5" s="6" t="s">
        <v>19</v>
      </c>
      <c r="AE5" s="6" t="s">
        <v>25</v>
      </c>
    </row>
    <row r="6" spans="1:44" ht="35.4" x14ac:dyDescent="0.3">
      <c r="A6" s="6" t="s">
        <v>612</v>
      </c>
      <c r="B6" s="6" t="s">
        <v>11</v>
      </c>
      <c r="C6" s="6" t="s">
        <v>133</v>
      </c>
      <c r="D6" s="6" t="s">
        <v>546</v>
      </c>
      <c r="E6" s="6" t="s">
        <v>613</v>
      </c>
      <c r="F6" s="6" t="s">
        <v>614</v>
      </c>
      <c r="G6" s="6" t="s">
        <v>17</v>
      </c>
      <c r="H6" s="6" t="s">
        <v>586</v>
      </c>
      <c r="I6" s="6" t="s">
        <v>615</v>
      </c>
      <c r="J6" s="6" t="s">
        <v>616</v>
      </c>
      <c r="K6" s="9" t="s">
        <v>19</v>
      </c>
      <c r="L6" s="6" t="s">
        <v>19</v>
      </c>
      <c r="M6" s="6" t="s">
        <v>19</v>
      </c>
      <c r="N6" s="6" t="s">
        <v>19</v>
      </c>
      <c r="O6" s="6" t="s">
        <v>19</v>
      </c>
      <c r="P6" s="6" t="s">
        <v>19</v>
      </c>
      <c r="Q6" s="6" t="s">
        <v>19</v>
      </c>
      <c r="R6" s="6" t="s">
        <v>19</v>
      </c>
      <c r="S6" s="6" t="s">
        <v>19</v>
      </c>
      <c r="T6" s="6" t="s">
        <v>617</v>
      </c>
      <c r="U6" s="6" t="s">
        <v>618</v>
      </c>
      <c r="V6" s="6" t="s">
        <v>83</v>
      </c>
      <c r="W6" s="6" t="s">
        <v>619</v>
      </c>
      <c r="X6" s="6" t="s">
        <v>620</v>
      </c>
      <c r="Y6" s="6" t="s">
        <v>19</v>
      </c>
      <c r="Z6" s="6" t="s">
        <v>19</v>
      </c>
      <c r="AA6" s="6" t="s">
        <v>19</v>
      </c>
      <c r="AB6" s="6" t="s">
        <v>19</v>
      </c>
      <c r="AC6" s="6" t="s">
        <v>19</v>
      </c>
      <c r="AD6" s="6" t="s">
        <v>19</v>
      </c>
      <c r="AE6" s="6" t="s">
        <v>25</v>
      </c>
    </row>
    <row r="7" spans="1:44" ht="58.2" x14ac:dyDescent="0.3">
      <c r="A7" s="98" t="s">
        <v>621</v>
      </c>
      <c r="B7" s="85" t="s">
        <v>107</v>
      </c>
      <c r="C7" s="85" t="s">
        <v>27</v>
      </c>
      <c r="D7" s="85" t="s">
        <v>622</v>
      </c>
      <c r="E7" s="85" t="s">
        <v>577</v>
      </c>
      <c r="F7" s="85" t="s">
        <v>623</v>
      </c>
      <c r="G7" s="85" t="s">
        <v>17</v>
      </c>
      <c r="H7" s="85" t="s">
        <v>615</v>
      </c>
      <c r="I7" s="85" t="s">
        <v>615</v>
      </c>
      <c r="J7" s="85">
        <v>33</v>
      </c>
      <c r="K7" s="86">
        <v>0.433</v>
      </c>
      <c r="L7" s="85" t="s">
        <v>624</v>
      </c>
      <c r="M7" s="85" t="s">
        <v>19</v>
      </c>
      <c r="N7" s="85" t="s">
        <v>19</v>
      </c>
      <c r="O7" s="85" t="s">
        <v>19</v>
      </c>
      <c r="P7" s="85" t="s">
        <v>19</v>
      </c>
      <c r="Q7" s="85" t="s">
        <v>19</v>
      </c>
      <c r="R7" s="85" t="s">
        <v>19</v>
      </c>
      <c r="S7" s="85" t="s">
        <v>625</v>
      </c>
      <c r="T7" s="85" t="s">
        <v>561</v>
      </c>
      <c r="U7" s="85" t="s">
        <v>626</v>
      </c>
      <c r="V7" s="85" t="s">
        <v>379</v>
      </c>
      <c r="W7" s="85" t="s">
        <v>676</v>
      </c>
      <c r="X7" s="85" t="s">
        <v>19</v>
      </c>
      <c r="Y7" s="85" t="s">
        <v>19</v>
      </c>
      <c r="Z7" s="85" t="s">
        <v>677</v>
      </c>
      <c r="AA7" s="85" t="s">
        <v>19</v>
      </c>
      <c r="AB7" s="85" t="s">
        <v>627</v>
      </c>
      <c r="AC7" s="85" t="s">
        <v>371</v>
      </c>
      <c r="AD7" s="85" t="s">
        <v>19</v>
      </c>
      <c r="AE7" s="85" t="s">
        <v>118</v>
      </c>
    </row>
    <row r="8" spans="1:44" s="60" customFormat="1" ht="91.2" x14ac:dyDescent="0.2">
      <c r="A8" s="90" t="s">
        <v>1839</v>
      </c>
      <c r="B8" s="6" t="s">
        <v>1840</v>
      </c>
      <c r="C8" s="90" t="s">
        <v>27</v>
      </c>
      <c r="D8" s="6" t="s">
        <v>2127</v>
      </c>
      <c r="E8" s="90" t="s">
        <v>1841</v>
      </c>
      <c r="F8" s="6" t="s">
        <v>1842</v>
      </c>
      <c r="G8" s="90" t="s">
        <v>17</v>
      </c>
      <c r="H8" s="6" t="s">
        <v>1843</v>
      </c>
      <c r="I8" s="6" t="s">
        <v>1971</v>
      </c>
      <c r="J8" s="90">
        <v>32</v>
      </c>
      <c r="K8" s="91">
        <v>0.56999999999999995</v>
      </c>
      <c r="L8" s="6" t="s">
        <v>1844</v>
      </c>
      <c r="M8" s="90" t="s">
        <v>19</v>
      </c>
      <c r="N8" s="90" t="s">
        <v>19</v>
      </c>
      <c r="O8" s="90" t="s">
        <v>19</v>
      </c>
      <c r="P8" s="90" t="s">
        <v>19</v>
      </c>
      <c r="Q8" s="90" t="s">
        <v>52</v>
      </c>
      <c r="R8" s="90" t="s">
        <v>1845</v>
      </c>
      <c r="S8" s="6" t="s">
        <v>2128</v>
      </c>
      <c r="T8" s="90" t="s">
        <v>1846</v>
      </c>
      <c r="U8" s="90" t="s">
        <v>1847</v>
      </c>
      <c r="V8" s="6" t="s">
        <v>23</v>
      </c>
      <c r="W8" s="6" t="s">
        <v>2060</v>
      </c>
      <c r="X8" s="6" t="s">
        <v>2061</v>
      </c>
      <c r="Y8" s="6" t="s">
        <v>2059</v>
      </c>
      <c r="Z8" s="90" t="s">
        <v>19</v>
      </c>
      <c r="AA8" s="90" t="s">
        <v>19</v>
      </c>
      <c r="AB8" s="6" t="s">
        <v>1909</v>
      </c>
      <c r="AC8" s="6" t="s">
        <v>1848</v>
      </c>
      <c r="AD8" s="6" t="s">
        <v>43</v>
      </c>
      <c r="AE8" s="90" t="s">
        <v>44</v>
      </c>
    </row>
    <row r="9" spans="1:44" s="32" customFormat="1" ht="149.4" x14ac:dyDescent="0.3">
      <c r="A9" s="16" t="s">
        <v>1939</v>
      </c>
      <c r="B9" s="6" t="s">
        <v>586</v>
      </c>
      <c r="C9" s="6" t="s">
        <v>27</v>
      </c>
      <c r="D9" s="6" t="s">
        <v>1940</v>
      </c>
      <c r="E9" s="6" t="s">
        <v>631</v>
      </c>
      <c r="F9" s="6" t="s">
        <v>1941</v>
      </c>
      <c r="G9" s="6" t="s">
        <v>17</v>
      </c>
      <c r="H9" s="6" t="s">
        <v>1942</v>
      </c>
      <c r="I9" s="6" t="s">
        <v>1943</v>
      </c>
      <c r="J9" s="6">
        <v>25</v>
      </c>
      <c r="K9" s="9">
        <v>0.12</v>
      </c>
      <c r="L9" s="6" t="s">
        <v>19</v>
      </c>
      <c r="M9" s="6" t="s">
        <v>19</v>
      </c>
      <c r="N9" s="6" t="s">
        <v>19</v>
      </c>
      <c r="O9" s="6" t="s">
        <v>19</v>
      </c>
      <c r="P9" s="6" t="s">
        <v>1944</v>
      </c>
      <c r="Q9" s="6" t="s">
        <v>1808</v>
      </c>
      <c r="R9" s="6" t="s">
        <v>661</v>
      </c>
      <c r="S9" s="6" t="s">
        <v>19</v>
      </c>
      <c r="T9" s="6" t="s">
        <v>1945</v>
      </c>
      <c r="U9" s="6" t="s">
        <v>2035</v>
      </c>
      <c r="V9" s="6" t="s">
        <v>496</v>
      </c>
      <c r="W9" s="6" t="s">
        <v>2129</v>
      </c>
      <c r="X9" s="6" t="s">
        <v>19</v>
      </c>
      <c r="Y9" s="6" t="s">
        <v>19</v>
      </c>
      <c r="Z9" s="6" t="s">
        <v>19</v>
      </c>
      <c r="AA9" s="6" t="s">
        <v>19</v>
      </c>
      <c r="AB9" s="6" t="s">
        <v>2130</v>
      </c>
      <c r="AC9" s="6" t="s">
        <v>2131</v>
      </c>
      <c r="AD9" s="6" t="s">
        <v>43</v>
      </c>
      <c r="AE9" s="6" t="s">
        <v>25</v>
      </c>
    </row>
    <row r="10" spans="1:44" ht="35.4" x14ac:dyDescent="0.3">
      <c r="A10" s="81" t="s">
        <v>628</v>
      </c>
      <c r="B10" s="81" t="s">
        <v>586</v>
      </c>
      <c r="C10" s="81" t="s">
        <v>629</v>
      </c>
      <c r="D10" s="81" t="s">
        <v>630</v>
      </c>
      <c r="E10" s="81" t="s">
        <v>631</v>
      </c>
      <c r="F10" s="81" t="s">
        <v>632</v>
      </c>
      <c r="G10" s="81" t="s">
        <v>17</v>
      </c>
      <c r="H10" s="81" t="s">
        <v>633</v>
      </c>
      <c r="I10" s="81" t="s">
        <v>634</v>
      </c>
      <c r="J10" s="81">
        <v>23</v>
      </c>
      <c r="K10" s="87">
        <v>0.23</v>
      </c>
      <c r="L10" s="81" t="s">
        <v>19</v>
      </c>
      <c r="M10" s="81" t="s">
        <v>19</v>
      </c>
      <c r="N10" s="81" t="s">
        <v>19</v>
      </c>
      <c r="O10" s="81" t="s">
        <v>19</v>
      </c>
      <c r="P10" s="81" t="s">
        <v>19</v>
      </c>
      <c r="Q10" s="81" t="s">
        <v>52</v>
      </c>
      <c r="R10" s="81" t="s">
        <v>19</v>
      </c>
      <c r="S10" s="81" t="s">
        <v>19</v>
      </c>
      <c r="T10" s="81" t="s">
        <v>635</v>
      </c>
      <c r="U10" s="81" t="s">
        <v>636</v>
      </c>
      <c r="V10" s="81" t="s">
        <v>83</v>
      </c>
      <c r="W10" s="81" t="s">
        <v>19</v>
      </c>
      <c r="X10" s="81" t="s">
        <v>637</v>
      </c>
      <c r="Y10" s="81" t="s">
        <v>638</v>
      </c>
      <c r="Z10" s="81" t="s">
        <v>19</v>
      </c>
      <c r="AA10" s="81" t="s">
        <v>19</v>
      </c>
      <c r="AB10" s="81" t="s">
        <v>639</v>
      </c>
      <c r="AC10" s="81" t="s">
        <v>640</v>
      </c>
      <c r="AD10" s="81" t="s">
        <v>19</v>
      </c>
      <c r="AE10" s="81" t="s">
        <v>25</v>
      </c>
    </row>
    <row r="11" spans="1:44" ht="92.4" x14ac:dyDescent="0.3">
      <c r="A11" s="6" t="s">
        <v>641</v>
      </c>
      <c r="B11" s="6" t="s">
        <v>642</v>
      </c>
      <c r="C11" s="6" t="s">
        <v>27</v>
      </c>
      <c r="D11" s="6" t="s">
        <v>643</v>
      </c>
      <c r="E11" s="6" t="s">
        <v>30</v>
      </c>
      <c r="F11" s="6" t="s">
        <v>644</v>
      </c>
      <c r="G11" s="6" t="s">
        <v>645</v>
      </c>
      <c r="H11" s="6" t="s">
        <v>646</v>
      </c>
      <c r="I11" s="6" t="s">
        <v>647</v>
      </c>
      <c r="J11" s="6">
        <v>32</v>
      </c>
      <c r="K11" s="9">
        <v>0.48</v>
      </c>
      <c r="L11" s="99" t="s">
        <v>2185</v>
      </c>
      <c r="M11" s="6" t="s">
        <v>19</v>
      </c>
      <c r="N11" s="6" t="s">
        <v>19</v>
      </c>
      <c r="O11" s="6" t="s">
        <v>19</v>
      </c>
      <c r="P11" s="6" t="s">
        <v>19</v>
      </c>
      <c r="Q11" s="6" t="s">
        <v>19</v>
      </c>
      <c r="R11" s="6" t="s">
        <v>572</v>
      </c>
      <c r="S11" s="6" t="s">
        <v>648</v>
      </c>
      <c r="T11" s="6" t="s">
        <v>649</v>
      </c>
      <c r="U11" s="6" t="s">
        <v>650</v>
      </c>
      <c r="V11" s="6" t="s">
        <v>379</v>
      </c>
      <c r="W11" s="6" t="s">
        <v>651</v>
      </c>
      <c r="X11" s="6" t="s">
        <v>652</v>
      </c>
      <c r="Y11" s="6" t="s">
        <v>653</v>
      </c>
      <c r="Z11" s="6" t="s">
        <v>19</v>
      </c>
      <c r="AA11" s="6" t="s">
        <v>19</v>
      </c>
      <c r="AB11" s="6" t="s">
        <v>2196</v>
      </c>
      <c r="AC11" s="6" t="s">
        <v>654</v>
      </c>
      <c r="AD11" s="6" t="s">
        <v>43</v>
      </c>
      <c r="AE11" s="6" t="s">
        <v>44</v>
      </c>
    </row>
    <row r="12" spans="1:44" ht="92.4" x14ac:dyDescent="0.3">
      <c r="A12" s="85" t="s">
        <v>655</v>
      </c>
      <c r="B12" s="85" t="s">
        <v>11</v>
      </c>
      <c r="C12" s="85" t="s">
        <v>27</v>
      </c>
      <c r="D12" s="85" t="s">
        <v>656</v>
      </c>
      <c r="E12" s="85" t="s">
        <v>657</v>
      </c>
      <c r="F12" s="85" t="s">
        <v>658</v>
      </c>
      <c r="G12" s="85" t="s">
        <v>17</v>
      </c>
      <c r="H12" s="85" t="s">
        <v>659</v>
      </c>
      <c r="I12" s="85" t="s">
        <v>660</v>
      </c>
      <c r="J12" s="85" t="s">
        <v>19</v>
      </c>
      <c r="K12" s="86" t="s">
        <v>19</v>
      </c>
      <c r="L12" s="85" t="s">
        <v>19</v>
      </c>
      <c r="M12" s="85" t="s">
        <v>19</v>
      </c>
      <c r="N12" s="85" t="s">
        <v>19</v>
      </c>
      <c r="O12" s="85" t="s">
        <v>19</v>
      </c>
      <c r="P12" s="85" t="s">
        <v>19</v>
      </c>
      <c r="Q12" s="85" t="s">
        <v>19</v>
      </c>
      <c r="R12" s="85" t="s">
        <v>661</v>
      </c>
      <c r="S12" s="85" t="s">
        <v>19</v>
      </c>
      <c r="T12" s="85" t="s">
        <v>328</v>
      </c>
      <c r="U12" s="85" t="s">
        <v>14</v>
      </c>
      <c r="V12" s="85" t="s">
        <v>662</v>
      </c>
      <c r="W12" s="85" t="s">
        <v>19</v>
      </c>
      <c r="X12" s="85" t="s">
        <v>663</v>
      </c>
      <c r="Y12" s="85" t="s">
        <v>19</v>
      </c>
      <c r="Z12" s="85" t="s">
        <v>19</v>
      </c>
      <c r="AA12" s="85" t="s">
        <v>19</v>
      </c>
      <c r="AB12" s="85" t="s">
        <v>19</v>
      </c>
      <c r="AC12" s="85" t="s">
        <v>19</v>
      </c>
      <c r="AD12" s="85" t="s">
        <v>19</v>
      </c>
      <c r="AE12" s="85" t="s">
        <v>25</v>
      </c>
    </row>
    <row r="13" spans="1:44" s="94" customFormat="1" ht="46.8" x14ac:dyDescent="0.3">
      <c r="A13" s="85" t="s">
        <v>2007</v>
      </c>
      <c r="B13" s="85" t="s">
        <v>11</v>
      </c>
      <c r="C13" s="85" t="s">
        <v>1949</v>
      </c>
      <c r="D13" s="85" t="s">
        <v>1950</v>
      </c>
      <c r="E13" s="85" t="s">
        <v>1951</v>
      </c>
      <c r="F13" s="85" t="s">
        <v>1977</v>
      </c>
      <c r="G13" s="85" t="s">
        <v>1978</v>
      </c>
      <c r="H13" s="85" t="s">
        <v>962</v>
      </c>
      <c r="I13" s="85" t="s">
        <v>1952</v>
      </c>
      <c r="J13" s="85" t="s">
        <v>1976</v>
      </c>
      <c r="K13" s="86">
        <v>0</v>
      </c>
      <c r="L13" s="85" t="s">
        <v>19</v>
      </c>
      <c r="M13" s="85" t="s">
        <v>19</v>
      </c>
      <c r="N13" s="85" t="s">
        <v>19</v>
      </c>
      <c r="O13" s="85" t="s">
        <v>19</v>
      </c>
      <c r="P13" s="85" t="s">
        <v>19</v>
      </c>
      <c r="Q13" s="85" t="s">
        <v>17</v>
      </c>
      <c r="R13" s="85" t="s">
        <v>1972</v>
      </c>
      <c r="S13" s="85" t="s">
        <v>2132</v>
      </c>
      <c r="T13" s="85" t="s">
        <v>55</v>
      </c>
      <c r="U13" s="85" t="s">
        <v>1953</v>
      </c>
      <c r="V13" s="85" t="s">
        <v>496</v>
      </c>
      <c r="W13" s="85" t="s">
        <v>1982</v>
      </c>
      <c r="X13" s="85" t="s">
        <v>19</v>
      </c>
      <c r="Y13" s="85" t="s">
        <v>2133</v>
      </c>
      <c r="Z13" s="85" t="s">
        <v>19</v>
      </c>
      <c r="AA13" s="85" t="s">
        <v>19</v>
      </c>
      <c r="AB13" s="85" t="s">
        <v>19</v>
      </c>
      <c r="AC13" s="85" t="s">
        <v>1954</v>
      </c>
      <c r="AD13" s="85" t="s">
        <v>43</v>
      </c>
      <c r="AE13" s="85" t="s">
        <v>25</v>
      </c>
    </row>
    <row r="14" spans="1:44" s="32" customFormat="1" ht="46.8" x14ac:dyDescent="0.3">
      <c r="A14" s="6" t="s">
        <v>2008</v>
      </c>
      <c r="B14" s="6" t="s">
        <v>107</v>
      </c>
      <c r="C14" s="6" t="s">
        <v>75</v>
      </c>
      <c r="D14" s="6" t="s">
        <v>832</v>
      </c>
      <c r="E14" s="6" t="s">
        <v>1249</v>
      </c>
      <c r="F14" s="6" t="s">
        <v>1979</v>
      </c>
      <c r="G14" s="6" t="s">
        <v>2036</v>
      </c>
      <c r="H14" s="6" t="s">
        <v>1806</v>
      </c>
      <c r="I14" s="6" t="s">
        <v>1980</v>
      </c>
      <c r="J14" s="6">
        <v>35</v>
      </c>
      <c r="K14" s="9">
        <v>0.19</v>
      </c>
      <c r="L14" s="6" t="s">
        <v>19</v>
      </c>
      <c r="M14" s="6" t="s">
        <v>1927</v>
      </c>
      <c r="N14" s="6" t="s">
        <v>19</v>
      </c>
      <c r="O14" s="6" t="s">
        <v>19</v>
      </c>
      <c r="P14" s="6" t="s">
        <v>1807</v>
      </c>
      <c r="Q14" s="6" t="s">
        <v>52</v>
      </c>
      <c r="R14" s="6" t="s">
        <v>19</v>
      </c>
      <c r="S14" s="6" t="s">
        <v>1809</v>
      </c>
      <c r="T14" s="6" t="s">
        <v>561</v>
      </c>
      <c r="U14" s="6" t="s">
        <v>626</v>
      </c>
      <c r="V14" s="6" t="s">
        <v>379</v>
      </c>
      <c r="W14" s="6" t="s">
        <v>1998</v>
      </c>
      <c r="X14" s="6" t="s">
        <v>19</v>
      </c>
      <c r="Y14" s="6" t="s">
        <v>19</v>
      </c>
      <c r="Z14" s="6" t="s">
        <v>19</v>
      </c>
      <c r="AA14" s="6" t="s">
        <v>216</v>
      </c>
      <c r="AB14" s="6" t="s">
        <v>1981</v>
      </c>
      <c r="AC14" s="6" t="s">
        <v>371</v>
      </c>
      <c r="AD14" s="6" t="s">
        <v>932</v>
      </c>
      <c r="AE14" s="6" t="s">
        <v>44</v>
      </c>
    </row>
    <row r="15" spans="1:44" s="66" customFormat="1" ht="45.6" x14ac:dyDescent="0.2">
      <c r="A15" s="90" t="s">
        <v>1849</v>
      </c>
      <c r="B15" s="6" t="s">
        <v>1840</v>
      </c>
      <c r="C15" s="90" t="s">
        <v>702</v>
      </c>
      <c r="D15" s="6" t="s">
        <v>2134</v>
      </c>
      <c r="E15" s="90" t="s">
        <v>1841</v>
      </c>
      <c r="F15" s="6" t="s">
        <v>1850</v>
      </c>
      <c r="G15" s="90" t="s">
        <v>17</v>
      </c>
      <c r="H15" s="6" t="s">
        <v>1351</v>
      </c>
      <c r="I15" s="6" t="s">
        <v>1351</v>
      </c>
      <c r="J15" s="90">
        <v>29</v>
      </c>
      <c r="K15" s="91">
        <v>0.51</v>
      </c>
      <c r="L15" s="90" t="s">
        <v>19</v>
      </c>
      <c r="M15" s="90" t="s">
        <v>19</v>
      </c>
      <c r="N15" s="90" t="s">
        <v>19</v>
      </c>
      <c r="O15" s="90" t="s">
        <v>19</v>
      </c>
      <c r="P15" s="90" t="s">
        <v>19</v>
      </c>
      <c r="Q15" s="90" t="s">
        <v>52</v>
      </c>
      <c r="R15" s="90" t="s">
        <v>1910</v>
      </c>
      <c r="S15" s="6" t="s">
        <v>2135</v>
      </c>
      <c r="T15" s="90" t="s">
        <v>1810</v>
      </c>
      <c r="U15" s="6" t="s">
        <v>1851</v>
      </c>
      <c r="V15" s="6" t="s">
        <v>1974</v>
      </c>
      <c r="W15" s="6" t="s">
        <v>2004</v>
      </c>
      <c r="X15" s="90" t="s">
        <v>19</v>
      </c>
      <c r="Y15" s="90" t="s">
        <v>19</v>
      </c>
      <c r="Z15" s="90" t="s">
        <v>19</v>
      </c>
      <c r="AA15" s="90" t="s">
        <v>19</v>
      </c>
      <c r="AB15" s="6" t="s">
        <v>2136</v>
      </c>
      <c r="AC15" s="90" t="s">
        <v>371</v>
      </c>
      <c r="AD15" s="90" t="s">
        <v>19</v>
      </c>
      <c r="AE15" s="90" t="s">
        <v>44</v>
      </c>
    </row>
    <row r="16" spans="1:44" s="67" customFormat="1" ht="35.4" x14ac:dyDescent="0.3">
      <c r="A16" s="6" t="s">
        <v>1852</v>
      </c>
      <c r="B16" s="6" t="s">
        <v>501</v>
      </c>
      <c r="C16" s="6" t="s">
        <v>27</v>
      </c>
      <c r="D16" s="6" t="s">
        <v>2104</v>
      </c>
      <c r="E16" s="6" t="s">
        <v>1853</v>
      </c>
      <c r="F16" s="6" t="s">
        <v>2037</v>
      </c>
      <c r="G16" s="6" t="s">
        <v>17</v>
      </c>
      <c r="H16" s="6" t="s">
        <v>2009</v>
      </c>
      <c r="I16" s="6" t="s">
        <v>1854</v>
      </c>
      <c r="J16" s="6">
        <v>44</v>
      </c>
      <c r="K16" s="9" t="s">
        <v>19</v>
      </c>
      <c r="L16" s="6" t="s">
        <v>19</v>
      </c>
      <c r="M16" s="6" t="s">
        <v>19</v>
      </c>
      <c r="N16" s="6" t="s">
        <v>19</v>
      </c>
      <c r="O16" s="6" t="s">
        <v>19</v>
      </c>
      <c r="P16" s="6" t="s">
        <v>19</v>
      </c>
      <c r="Q16" s="6" t="s">
        <v>19</v>
      </c>
      <c r="R16" s="6" t="s">
        <v>19</v>
      </c>
      <c r="S16" s="6">
        <v>7.7</v>
      </c>
      <c r="T16" s="6" t="s">
        <v>19</v>
      </c>
      <c r="U16" s="6" t="s">
        <v>1855</v>
      </c>
      <c r="V16" s="6" t="s">
        <v>1975</v>
      </c>
      <c r="W16" s="6" t="s">
        <v>2006</v>
      </c>
      <c r="X16" s="6" t="s">
        <v>19</v>
      </c>
      <c r="Y16" s="6" t="s">
        <v>19</v>
      </c>
      <c r="Z16" s="6" t="s">
        <v>19</v>
      </c>
      <c r="AA16" s="6" t="s">
        <v>2062</v>
      </c>
      <c r="AB16" s="6" t="s">
        <v>2063</v>
      </c>
      <c r="AC16" s="6" t="s">
        <v>19</v>
      </c>
      <c r="AD16" s="6" t="s">
        <v>19</v>
      </c>
      <c r="AE16" s="6" t="s">
        <v>25</v>
      </c>
    </row>
    <row r="17" spans="1:31" s="68" customFormat="1" ht="45.6" x14ac:dyDescent="0.2">
      <c r="A17" s="90" t="s">
        <v>1856</v>
      </c>
      <c r="B17" s="90" t="s">
        <v>107</v>
      </c>
      <c r="C17" s="90" t="s">
        <v>1857</v>
      </c>
      <c r="D17" s="6" t="s">
        <v>1858</v>
      </c>
      <c r="E17" s="90" t="s">
        <v>1841</v>
      </c>
      <c r="F17" s="6" t="s">
        <v>1983</v>
      </c>
      <c r="G17" s="90" t="s">
        <v>17</v>
      </c>
      <c r="H17" s="6" t="s">
        <v>824</v>
      </c>
      <c r="I17" s="6" t="s">
        <v>1859</v>
      </c>
      <c r="J17" s="90">
        <v>35</v>
      </c>
      <c r="K17" s="91">
        <v>0.36</v>
      </c>
      <c r="L17" s="90" t="s">
        <v>19</v>
      </c>
      <c r="M17" s="90" t="s">
        <v>52</v>
      </c>
      <c r="N17" s="90" t="s">
        <v>19</v>
      </c>
      <c r="O17" s="90" t="s">
        <v>19</v>
      </c>
      <c r="P17" s="90" t="s">
        <v>19</v>
      </c>
      <c r="Q17" s="90" t="s">
        <v>52</v>
      </c>
      <c r="R17" s="6" t="s">
        <v>1973</v>
      </c>
      <c r="S17" s="6" t="s">
        <v>2137</v>
      </c>
      <c r="T17" s="90" t="s">
        <v>475</v>
      </c>
      <c r="U17" s="90" t="s">
        <v>1860</v>
      </c>
      <c r="V17" s="6" t="s">
        <v>23</v>
      </c>
      <c r="W17" s="6" t="s">
        <v>1861</v>
      </c>
      <c r="X17" s="90" t="s">
        <v>19</v>
      </c>
      <c r="Y17" s="90" t="s">
        <v>19</v>
      </c>
      <c r="Z17" s="90" t="s">
        <v>19</v>
      </c>
      <c r="AA17" s="90" t="s">
        <v>216</v>
      </c>
      <c r="AB17" s="6" t="s">
        <v>2038</v>
      </c>
      <c r="AC17" s="6" t="s">
        <v>1997</v>
      </c>
      <c r="AD17" s="90" t="s">
        <v>371</v>
      </c>
      <c r="AE17" s="90" t="s">
        <v>44</v>
      </c>
    </row>
    <row r="18" spans="1:31" s="66" customFormat="1" ht="79.8" x14ac:dyDescent="0.2">
      <c r="A18" s="90" t="s">
        <v>1862</v>
      </c>
      <c r="B18" s="90" t="s">
        <v>107</v>
      </c>
      <c r="C18" s="90" t="s">
        <v>298</v>
      </c>
      <c r="D18" s="6" t="s">
        <v>1863</v>
      </c>
      <c r="E18" s="90" t="s">
        <v>1841</v>
      </c>
      <c r="F18" s="6" t="s">
        <v>2138</v>
      </c>
      <c r="G18" s="90" t="s">
        <v>17</v>
      </c>
      <c r="H18" s="6" t="s">
        <v>1864</v>
      </c>
      <c r="I18" s="6" t="s">
        <v>1864</v>
      </c>
      <c r="J18" s="90">
        <v>34</v>
      </c>
      <c r="K18" s="91">
        <v>0.28000000000000003</v>
      </c>
      <c r="L18" s="90" t="s">
        <v>19</v>
      </c>
      <c r="M18" s="90" t="s">
        <v>52</v>
      </c>
      <c r="N18" s="90" t="s">
        <v>19</v>
      </c>
      <c r="O18" s="90" t="s">
        <v>19</v>
      </c>
      <c r="P18" s="90" t="s">
        <v>19</v>
      </c>
      <c r="Q18" s="90" t="s">
        <v>52</v>
      </c>
      <c r="R18" s="6" t="s">
        <v>2139</v>
      </c>
      <c r="S18" s="6" t="s">
        <v>2005</v>
      </c>
      <c r="T18" s="90" t="s">
        <v>328</v>
      </c>
      <c r="U18" s="6" t="s">
        <v>1865</v>
      </c>
      <c r="V18" s="6" t="s">
        <v>716</v>
      </c>
      <c r="W18" s="6" t="s">
        <v>2140</v>
      </c>
      <c r="X18" s="90" t="s">
        <v>19</v>
      </c>
      <c r="Y18" s="90" t="s">
        <v>19</v>
      </c>
      <c r="Z18" s="6" t="s">
        <v>2141</v>
      </c>
      <c r="AA18" s="90" t="s">
        <v>216</v>
      </c>
      <c r="AB18" s="6" t="s">
        <v>2142</v>
      </c>
      <c r="AC18" s="90" t="s">
        <v>371</v>
      </c>
      <c r="AD18" s="90" t="s">
        <v>19</v>
      </c>
      <c r="AE18" s="90" t="s">
        <v>118</v>
      </c>
    </row>
    <row r="19" spans="1:31" ht="35.4" x14ac:dyDescent="0.3">
      <c r="A19" s="81" t="s">
        <v>664</v>
      </c>
      <c r="B19" s="81" t="s">
        <v>11</v>
      </c>
      <c r="C19" s="81" t="s">
        <v>133</v>
      </c>
      <c r="D19" s="81" t="s">
        <v>665</v>
      </c>
      <c r="E19" s="81" t="s">
        <v>631</v>
      </c>
      <c r="F19" s="81" t="s">
        <v>666</v>
      </c>
      <c r="G19" s="81" t="s">
        <v>17</v>
      </c>
      <c r="H19" s="81" t="s">
        <v>667</v>
      </c>
      <c r="I19" s="81" t="s">
        <v>668</v>
      </c>
      <c r="J19" s="81" t="s">
        <v>669</v>
      </c>
      <c r="K19" s="81" t="s">
        <v>670</v>
      </c>
      <c r="L19" s="81" t="s">
        <v>19</v>
      </c>
      <c r="M19" s="81" t="s">
        <v>19</v>
      </c>
      <c r="N19" s="81" t="s">
        <v>19</v>
      </c>
      <c r="O19" s="81" t="s">
        <v>19</v>
      </c>
      <c r="P19" s="81" t="s">
        <v>19</v>
      </c>
      <c r="Q19" s="81" t="s">
        <v>19</v>
      </c>
      <c r="R19" s="81" t="s">
        <v>19</v>
      </c>
      <c r="S19" s="81" t="s">
        <v>19</v>
      </c>
      <c r="T19" s="81" t="s">
        <v>671</v>
      </c>
      <c r="U19" s="81" t="s">
        <v>672</v>
      </c>
      <c r="V19" s="81" t="s">
        <v>293</v>
      </c>
      <c r="W19" s="81" t="s">
        <v>673</v>
      </c>
      <c r="X19" s="81" t="s">
        <v>674</v>
      </c>
      <c r="Y19" s="81" t="s">
        <v>19</v>
      </c>
      <c r="Z19" s="81" t="s">
        <v>19</v>
      </c>
      <c r="AA19" s="81" t="s">
        <v>19</v>
      </c>
      <c r="AB19" s="81" t="s">
        <v>19</v>
      </c>
      <c r="AC19" s="81" t="s">
        <v>675</v>
      </c>
      <c r="AD19" s="81" t="s">
        <v>19</v>
      </c>
      <c r="AE19" s="81" t="s">
        <v>25</v>
      </c>
    </row>
    <row r="20" spans="1:31" ht="46.8" x14ac:dyDescent="0.3">
      <c r="A20" s="6" t="s">
        <v>487</v>
      </c>
      <c r="B20" s="6" t="s">
        <v>11</v>
      </c>
      <c r="C20" s="6" t="s">
        <v>27</v>
      </c>
      <c r="D20" s="6" t="s">
        <v>488</v>
      </c>
      <c r="E20" s="6" t="s">
        <v>61</v>
      </c>
      <c r="F20" s="6" t="s">
        <v>489</v>
      </c>
      <c r="G20" s="6" t="s">
        <v>490</v>
      </c>
      <c r="H20" s="6" t="s">
        <v>491</v>
      </c>
      <c r="I20" s="6" t="s">
        <v>492</v>
      </c>
      <c r="J20" s="6">
        <v>30</v>
      </c>
      <c r="K20" s="9">
        <v>0.4</v>
      </c>
      <c r="L20" s="6" t="s">
        <v>19</v>
      </c>
      <c r="M20" s="6" t="s">
        <v>19</v>
      </c>
      <c r="N20" s="6" t="s">
        <v>19</v>
      </c>
      <c r="O20" s="6" t="s">
        <v>19</v>
      </c>
      <c r="P20" s="6" t="s">
        <v>19</v>
      </c>
      <c r="Q20" s="6" t="s">
        <v>52</v>
      </c>
      <c r="R20" s="6" t="s">
        <v>19</v>
      </c>
      <c r="S20" s="6" t="s">
        <v>493</v>
      </c>
      <c r="T20" s="6" t="s">
        <v>494</v>
      </c>
      <c r="U20" s="6" t="s">
        <v>495</v>
      </c>
      <c r="V20" s="6" t="s">
        <v>496</v>
      </c>
      <c r="W20" s="6" t="s">
        <v>497</v>
      </c>
      <c r="X20" s="6" t="s">
        <v>498</v>
      </c>
      <c r="Y20" s="6" t="s">
        <v>19</v>
      </c>
      <c r="Z20" s="6" t="s">
        <v>19</v>
      </c>
      <c r="AA20" s="6" t="s">
        <v>19</v>
      </c>
      <c r="AB20" s="6" t="s">
        <v>499</v>
      </c>
      <c r="AC20" s="6" t="s">
        <v>19</v>
      </c>
      <c r="AD20" s="6" t="s">
        <v>1649</v>
      </c>
      <c r="AE20" s="6" t="s">
        <v>25</v>
      </c>
    </row>
    <row r="21" spans="1:31" ht="46.8" x14ac:dyDescent="0.3">
      <c r="A21" s="6" t="s">
        <v>500</v>
      </c>
      <c r="B21" s="6" t="s">
        <v>501</v>
      </c>
      <c r="C21" s="6" t="s">
        <v>133</v>
      </c>
      <c r="D21" s="6" t="s">
        <v>502</v>
      </c>
      <c r="E21" s="6" t="s">
        <v>471</v>
      </c>
      <c r="F21" s="6" t="s">
        <v>503</v>
      </c>
      <c r="G21" s="6" t="s">
        <v>17</v>
      </c>
      <c r="H21" s="6" t="s">
        <v>504</v>
      </c>
      <c r="I21" s="6" t="s">
        <v>375</v>
      </c>
      <c r="J21" s="6">
        <v>50</v>
      </c>
      <c r="K21" s="9">
        <v>0.41</v>
      </c>
      <c r="L21" s="6" t="s">
        <v>19</v>
      </c>
      <c r="M21" s="6" t="s">
        <v>19</v>
      </c>
      <c r="N21" s="6" t="s">
        <v>19</v>
      </c>
      <c r="O21" s="6" t="s">
        <v>19</v>
      </c>
      <c r="P21" s="6" t="s">
        <v>19</v>
      </c>
      <c r="Q21" s="6" t="s">
        <v>19</v>
      </c>
      <c r="R21" s="6" t="s">
        <v>19</v>
      </c>
      <c r="S21" s="6" t="s">
        <v>505</v>
      </c>
      <c r="T21" s="6" t="s">
        <v>328</v>
      </c>
      <c r="U21" s="6" t="s">
        <v>506</v>
      </c>
      <c r="V21" s="6" t="s">
        <v>507</v>
      </c>
      <c r="W21" s="100" t="s">
        <v>508</v>
      </c>
      <c r="X21" s="6" t="s">
        <v>509</v>
      </c>
      <c r="Y21" s="6" t="s">
        <v>19</v>
      </c>
      <c r="Z21" s="6" t="s">
        <v>19</v>
      </c>
      <c r="AA21" s="6" t="s">
        <v>19</v>
      </c>
      <c r="AB21" s="6" t="s">
        <v>19</v>
      </c>
      <c r="AC21" s="6" t="s">
        <v>19</v>
      </c>
      <c r="AD21" s="6" t="s">
        <v>19</v>
      </c>
      <c r="AE21" s="6" t="s">
        <v>44</v>
      </c>
    </row>
    <row r="22" spans="1:31" ht="149.4" x14ac:dyDescent="0.3">
      <c r="A22" s="6" t="s">
        <v>510</v>
      </c>
      <c r="B22" s="6" t="s">
        <v>11</v>
      </c>
      <c r="C22" s="6" t="s">
        <v>27</v>
      </c>
      <c r="D22" s="6" t="s">
        <v>511</v>
      </c>
      <c r="E22" s="6" t="s">
        <v>512</v>
      </c>
      <c r="F22" s="6" t="s">
        <v>513</v>
      </c>
      <c r="G22" s="6" t="s">
        <v>17</v>
      </c>
      <c r="H22" s="6" t="s">
        <v>514</v>
      </c>
      <c r="I22" s="6" t="s">
        <v>514</v>
      </c>
      <c r="J22" s="6" t="s">
        <v>19</v>
      </c>
      <c r="K22" s="9" t="s">
        <v>19</v>
      </c>
      <c r="L22" s="6" t="s">
        <v>19</v>
      </c>
      <c r="M22" s="6" t="s">
        <v>19</v>
      </c>
      <c r="N22" s="6" t="s">
        <v>19</v>
      </c>
      <c r="O22" s="6" t="s">
        <v>19</v>
      </c>
      <c r="P22" s="6" t="s">
        <v>19</v>
      </c>
      <c r="Q22" s="6" t="s">
        <v>515</v>
      </c>
      <c r="R22" s="6" t="s">
        <v>19</v>
      </c>
      <c r="S22" s="6" t="s">
        <v>516</v>
      </c>
      <c r="T22" s="6" t="s">
        <v>517</v>
      </c>
      <c r="U22" s="6" t="s">
        <v>518</v>
      </c>
      <c r="V22" s="6" t="s">
        <v>519</v>
      </c>
      <c r="W22" s="100" t="s">
        <v>520</v>
      </c>
      <c r="X22" s="6" t="s">
        <v>19</v>
      </c>
      <c r="Y22" s="6" t="s">
        <v>19</v>
      </c>
      <c r="Z22" s="6" t="s">
        <v>19</v>
      </c>
      <c r="AA22" s="6" t="s">
        <v>19</v>
      </c>
      <c r="AB22" s="6" t="s">
        <v>521</v>
      </c>
      <c r="AC22" s="6" t="s">
        <v>19</v>
      </c>
      <c r="AD22" s="6" t="s">
        <v>19</v>
      </c>
      <c r="AE22" s="6" t="s">
        <v>25</v>
      </c>
    </row>
    <row r="23" spans="1:31" ht="46.8" x14ac:dyDescent="0.3">
      <c r="A23" s="6" t="s">
        <v>522</v>
      </c>
      <c r="B23" s="6" t="s">
        <v>11</v>
      </c>
      <c r="C23" s="6" t="s">
        <v>523</v>
      </c>
      <c r="D23" s="6" t="s">
        <v>524</v>
      </c>
      <c r="E23" s="6" t="s">
        <v>525</v>
      </c>
      <c r="F23" s="6" t="s">
        <v>526</v>
      </c>
      <c r="G23" s="6" t="s">
        <v>17</v>
      </c>
      <c r="H23" s="6" t="s">
        <v>527</v>
      </c>
      <c r="I23" s="6">
        <v>29</v>
      </c>
      <c r="J23" s="6">
        <v>35</v>
      </c>
      <c r="K23" s="9">
        <v>0.28000000000000003</v>
      </c>
      <c r="L23" s="6" t="s">
        <v>19</v>
      </c>
      <c r="M23" s="6" t="s">
        <v>19</v>
      </c>
      <c r="N23" s="6" t="s">
        <v>19</v>
      </c>
      <c r="O23" s="6" t="s">
        <v>19</v>
      </c>
      <c r="P23" s="6" t="s">
        <v>19</v>
      </c>
      <c r="Q23" s="6" t="s">
        <v>19</v>
      </c>
      <c r="R23" s="6" t="s">
        <v>19</v>
      </c>
      <c r="S23" s="6" t="s">
        <v>528</v>
      </c>
      <c r="T23" s="6" t="s">
        <v>184</v>
      </c>
      <c r="U23" s="6" t="s">
        <v>184</v>
      </c>
      <c r="V23" s="6" t="s">
        <v>529</v>
      </c>
      <c r="W23" s="6" t="s">
        <v>530</v>
      </c>
      <c r="X23" s="6" t="s">
        <v>19</v>
      </c>
      <c r="Y23" s="6" t="s">
        <v>19</v>
      </c>
      <c r="Z23" s="6" t="s">
        <v>19</v>
      </c>
      <c r="AA23" s="6" t="s">
        <v>19</v>
      </c>
      <c r="AB23" s="6" t="s">
        <v>19</v>
      </c>
      <c r="AC23" s="6" t="s">
        <v>19</v>
      </c>
      <c r="AD23" s="6" t="s">
        <v>358</v>
      </c>
      <c r="AE23" s="6" t="s">
        <v>44</v>
      </c>
    </row>
    <row r="24" spans="1:31" ht="69.599999999999994" x14ac:dyDescent="0.3">
      <c r="A24" s="85" t="s">
        <v>531</v>
      </c>
      <c r="B24" s="85" t="s">
        <v>11</v>
      </c>
      <c r="C24" s="85" t="s">
        <v>347</v>
      </c>
      <c r="D24" s="85" t="s">
        <v>532</v>
      </c>
      <c r="E24" s="85" t="s">
        <v>61</v>
      </c>
      <c r="F24" s="85" t="s">
        <v>533</v>
      </c>
      <c r="G24" s="85" t="s">
        <v>534</v>
      </c>
      <c r="H24" s="85" t="s">
        <v>535</v>
      </c>
      <c r="I24" s="85" t="s">
        <v>536</v>
      </c>
      <c r="J24" s="85">
        <v>48</v>
      </c>
      <c r="K24" s="86">
        <v>0.26</v>
      </c>
      <c r="L24" s="85" t="s">
        <v>19</v>
      </c>
      <c r="M24" s="85" t="s">
        <v>19</v>
      </c>
      <c r="N24" s="85" t="s">
        <v>19</v>
      </c>
      <c r="O24" s="85" t="s">
        <v>19</v>
      </c>
      <c r="P24" s="85" t="s">
        <v>19</v>
      </c>
      <c r="Q24" s="85" t="s">
        <v>52</v>
      </c>
      <c r="R24" s="85" t="s">
        <v>19</v>
      </c>
      <c r="S24" s="85" t="s">
        <v>537</v>
      </c>
      <c r="T24" s="85" t="s">
        <v>538</v>
      </c>
      <c r="U24" s="85" t="s">
        <v>539</v>
      </c>
      <c r="V24" s="85" t="s">
        <v>540</v>
      </c>
      <c r="W24" s="85" t="s">
        <v>541</v>
      </c>
      <c r="X24" s="85" t="s">
        <v>19</v>
      </c>
      <c r="Y24" s="85" t="s">
        <v>542</v>
      </c>
      <c r="Z24" s="85" t="s">
        <v>19</v>
      </c>
      <c r="AA24" s="85" t="s">
        <v>19</v>
      </c>
      <c r="AB24" s="85" t="s">
        <v>543</v>
      </c>
      <c r="AC24" s="85" t="s">
        <v>544</v>
      </c>
      <c r="AD24" s="85" t="s">
        <v>19</v>
      </c>
      <c r="AE24" s="85" t="s">
        <v>25</v>
      </c>
    </row>
    <row r="25" spans="1:31" s="66" customFormat="1" ht="125.4" x14ac:dyDescent="0.2">
      <c r="A25" s="90" t="s">
        <v>1866</v>
      </c>
      <c r="B25" s="6" t="s">
        <v>1867</v>
      </c>
      <c r="C25" s="90" t="s">
        <v>1821</v>
      </c>
      <c r="D25" s="6" t="s">
        <v>1868</v>
      </c>
      <c r="E25" s="90" t="s">
        <v>1841</v>
      </c>
      <c r="F25" s="6" t="s">
        <v>1984</v>
      </c>
      <c r="G25" s="90" t="s">
        <v>17</v>
      </c>
      <c r="H25" s="6" t="s">
        <v>1869</v>
      </c>
      <c r="I25" s="6" t="s">
        <v>1869</v>
      </c>
      <c r="J25" s="6" t="s">
        <v>1870</v>
      </c>
      <c r="K25" s="91">
        <v>0.44</v>
      </c>
      <c r="L25" s="90" t="s">
        <v>19</v>
      </c>
      <c r="M25" s="90" t="s">
        <v>19</v>
      </c>
      <c r="N25" s="90" t="s">
        <v>19</v>
      </c>
      <c r="O25" s="90" t="s">
        <v>19</v>
      </c>
      <c r="P25" s="90" t="s">
        <v>19</v>
      </c>
      <c r="Q25" s="90" t="s">
        <v>52</v>
      </c>
      <c r="R25" s="90" t="s">
        <v>1910</v>
      </c>
      <c r="S25" s="6" t="s">
        <v>2143</v>
      </c>
      <c r="T25" s="90" t="s">
        <v>328</v>
      </c>
      <c r="U25" s="6" t="s">
        <v>1871</v>
      </c>
      <c r="V25" s="6" t="s">
        <v>716</v>
      </c>
      <c r="W25" s="6" t="s">
        <v>2186</v>
      </c>
      <c r="X25" s="90" t="s">
        <v>19</v>
      </c>
      <c r="Y25" s="6" t="s">
        <v>2103</v>
      </c>
      <c r="Z25" s="6" t="s">
        <v>2102</v>
      </c>
      <c r="AA25" s="6" t="s">
        <v>2100</v>
      </c>
      <c r="AB25" s="6" t="s">
        <v>2101</v>
      </c>
      <c r="AC25" s="90" t="s">
        <v>19</v>
      </c>
      <c r="AD25" s="6" t="s">
        <v>190</v>
      </c>
      <c r="AE25" s="90" t="s">
        <v>44</v>
      </c>
    </row>
    <row r="26" spans="1:31" ht="35.4" x14ac:dyDescent="0.3">
      <c r="A26" s="81" t="s">
        <v>545</v>
      </c>
      <c r="B26" s="81" t="s">
        <v>501</v>
      </c>
      <c r="C26" s="81" t="s">
        <v>133</v>
      </c>
      <c r="D26" s="81" t="s">
        <v>546</v>
      </c>
      <c r="E26" s="81" t="s">
        <v>547</v>
      </c>
      <c r="F26" s="81" t="s">
        <v>548</v>
      </c>
      <c r="G26" s="81" t="s">
        <v>17</v>
      </c>
      <c r="H26" s="81" t="s">
        <v>549</v>
      </c>
      <c r="I26" s="81" t="s">
        <v>550</v>
      </c>
      <c r="J26" s="81">
        <v>24</v>
      </c>
      <c r="K26" s="87">
        <v>0.21</v>
      </c>
      <c r="L26" s="81" t="s">
        <v>19</v>
      </c>
      <c r="M26" s="81" t="s">
        <v>19</v>
      </c>
      <c r="N26" s="81" t="s">
        <v>19</v>
      </c>
      <c r="O26" s="81" t="s">
        <v>19</v>
      </c>
      <c r="P26" s="81" t="s">
        <v>19</v>
      </c>
      <c r="Q26" s="81" t="s">
        <v>19</v>
      </c>
      <c r="R26" s="81" t="s">
        <v>551</v>
      </c>
      <c r="S26" s="81" t="s">
        <v>19</v>
      </c>
      <c r="T26" s="81" t="s">
        <v>552</v>
      </c>
      <c r="U26" s="81" t="s">
        <v>55</v>
      </c>
      <c r="V26" s="81" t="s">
        <v>496</v>
      </c>
      <c r="W26" s="81" t="s">
        <v>553</v>
      </c>
      <c r="X26" s="81" t="s">
        <v>19</v>
      </c>
      <c r="Y26" s="81" t="s">
        <v>19</v>
      </c>
      <c r="Z26" s="81" t="s">
        <v>19</v>
      </c>
      <c r="AA26" s="81" t="s">
        <v>19</v>
      </c>
      <c r="AB26" s="81" t="s">
        <v>19</v>
      </c>
      <c r="AC26" s="81" t="s">
        <v>19</v>
      </c>
      <c r="AD26" s="81" t="s">
        <v>358</v>
      </c>
      <c r="AE26" s="81" t="s">
        <v>25</v>
      </c>
    </row>
    <row r="27" spans="1:31" ht="35.4" x14ac:dyDescent="0.3">
      <c r="A27" s="6" t="s">
        <v>554</v>
      </c>
      <c r="B27" s="6" t="s">
        <v>107</v>
      </c>
      <c r="C27" s="6" t="s">
        <v>27</v>
      </c>
      <c r="D27" s="6" t="s">
        <v>555</v>
      </c>
      <c r="E27" s="6" t="s">
        <v>30</v>
      </c>
      <c r="F27" s="6" t="s">
        <v>556</v>
      </c>
      <c r="G27" s="6" t="s">
        <v>557</v>
      </c>
      <c r="H27" s="6" t="s">
        <v>558</v>
      </c>
      <c r="I27" s="6" t="s">
        <v>559</v>
      </c>
      <c r="J27" s="6" t="s">
        <v>19</v>
      </c>
      <c r="K27" s="6" t="s">
        <v>19</v>
      </c>
      <c r="L27" s="6" t="s">
        <v>19</v>
      </c>
      <c r="M27" s="6" t="s">
        <v>19</v>
      </c>
      <c r="N27" s="6" t="s">
        <v>19</v>
      </c>
      <c r="O27" s="6" t="s">
        <v>19</v>
      </c>
      <c r="P27" s="6" t="s">
        <v>19</v>
      </c>
      <c r="Q27" s="6" t="s">
        <v>19</v>
      </c>
      <c r="R27" s="6" t="s">
        <v>19</v>
      </c>
      <c r="S27" s="6" t="s">
        <v>560</v>
      </c>
      <c r="T27" s="6" t="s">
        <v>561</v>
      </c>
      <c r="U27" s="6" t="s">
        <v>562</v>
      </c>
      <c r="V27" s="6" t="s">
        <v>379</v>
      </c>
      <c r="W27" s="6" t="s">
        <v>563</v>
      </c>
      <c r="X27" s="6" t="s">
        <v>19</v>
      </c>
      <c r="Y27" s="6" t="s">
        <v>19</v>
      </c>
      <c r="Z27" s="6" t="s">
        <v>19</v>
      </c>
      <c r="AA27" s="6" t="s">
        <v>19</v>
      </c>
      <c r="AB27" s="6" t="s">
        <v>564</v>
      </c>
      <c r="AC27" s="6" t="s">
        <v>565</v>
      </c>
      <c r="AD27" s="6" t="s">
        <v>1656</v>
      </c>
      <c r="AE27" s="6" t="s">
        <v>44</v>
      </c>
    </row>
    <row r="28" spans="1:31" s="37" customFormat="1" ht="58.2" x14ac:dyDescent="0.3">
      <c r="A28" s="6" t="s">
        <v>1657</v>
      </c>
      <c r="B28" s="6" t="s">
        <v>11</v>
      </c>
      <c r="C28" s="6" t="s">
        <v>133</v>
      </c>
      <c r="D28" s="6" t="s">
        <v>1658</v>
      </c>
      <c r="E28" s="6" t="s">
        <v>1659</v>
      </c>
      <c r="F28" s="6" t="s">
        <v>1660</v>
      </c>
      <c r="G28" s="6" t="s">
        <v>17</v>
      </c>
      <c r="H28" s="6" t="s">
        <v>1351</v>
      </c>
      <c r="I28" s="6" t="s">
        <v>1351</v>
      </c>
      <c r="J28" s="6">
        <v>26</v>
      </c>
      <c r="K28" s="9">
        <v>0.05</v>
      </c>
      <c r="L28" s="6" t="s">
        <v>19</v>
      </c>
      <c r="M28" s="6" t="s">
        <v>19</v>
      </c>
      <c r="N28" s="6" t="s">
        <v>19</v>
      </c>
      <c r="O28" s="6" t="s">
        <v>19</v>
      </c>
      <c r="P28" s="6" t="s">
        <v>19</v>
      </c>
      <c r="Q28" s="6" t="s">
        <v>52</v>
      </c>
      <c r="R28" s="6" t="s">
        <v>1661</v>
      </c>
      <c r="S28" s="6" t="s">
        <v>19</v>
      </c>
      <c r="T28" s="6" t="s">
        <v>1662</v>
      </c>
      <c r="U28" s="6" t="s">
        <v>1663</v>
      </c>
      <c r="V28" s="6" t="s">
        <v>23</v>
      </c>
      <c r="W28" s="6" t="s">
        <v>1664</v>
      </c>
      <c r="X28" s="6" t="s">
        <v>1720</v>
      </c>
      <c r="Y28" s="6" t="s">
        <v>1665</v>
      </c>
      <c r="Z28" s="6" t="s">
        <v>19</v>
      </c>
      <c r="AA28" s="6" t="s">
        <v>19</v>
      </c>
      <c r="AB28" s="6" t="s">
        <v>19</v>
      </c>
      <c r="AC28" s="6" t="s">
        <v>19</v>
      </c>
      <c r="AD28" s="6" t="s">
        <v>43</v>
      </c>
      <c r="AE28" s="6" t="s">
        <v>44</v>
      </c>
    </row>
    <row r="29" spans="1:31" ht="58.2" x14ac:dyDescent="0.3">
      <c r="A29" s="6" t="s">
        <v>566</v>
      </c>
      <c r="B29" s="6" t="s">
        <v>501</v>
      </c>
      <c r="C29" s="6" t="s">
        <v>133</v>
      </c>
      <c r="D29" s="6" t="s">
        <v>567</v>
      </c>
      <c r="E29" s="6" t="s">
        <v>568</v>
      </c>
      <c r="F29" s="6" t="s">
        <v>569</v>
      </c>
      <c r="G29" s="6" t="s">
        <v>17</v>
      </c>
      <c r="H29" s="6" t="s">
        <v>570</v>
      </c>
      <c r="I29" s="6" t="s">
        <v>571</v>
      </c>
      <c r="J29" s="6" t="s">
        <v>19</v>
      </c>
      <c r="K29" s="6" t="s">
        <v>19</v>
      </c>
      <c r="L29" s="6" t="s">
        <v>19</v>
      </c>
      <c r="M29" s="6" t="s">
        <v>19</v>
      </c>
      <c r="N29" s="6" t="s">
        <v>19</v>
      </c>
      <c r="O29" s="6" t="s">
        <v>19</v>
      </c>
      <c r="P29" s="6" t="s">
        <v>19</v>
      </c>
      <c r="Q29" s="6" t="s">
        <v>19</v>
      </c>
      <c r="R29" s="6" t="s">
        <v>572</v>
      </c>
      <c r="S29" s="6" t="s">
        <v>19</v>
      </c>
      <c r="T29" s="6" t="s">
        <v>19</v>
      </c>
      <c r="U29" s="6" t="s">
        <v>573</v>
      </c>
      <c r="V29" s="6" t="s">
        <v>83</v>
      </c>
      <c r="W29" s="6" t="s">
        <v>19</v>
      </c>
      <c r="X29" s="6" t="s">
        <v>19</v>
      </c>
      <c r="Y29" s="6" t="s">
        <v>574</v>
      </c>
      <c r="Z29" s="6" t="s">
        <v>19</v>
      </c>
      <c r="AA29" s="6" t="s">
        <v>19</v>
      </c>
      <c r="AB29" s="6" t="s">
        <v>19</v>
      </c>
      <c r="AC29" s="6" t="s">
        <v>19</v>
      </c>
      <c r="AD29" s="6" t="s">
        <v>19</v>
      </c>
      <c r="AE29" s="6" t="s">
        <v>25</v>
      </c>
    </row>
    <row r="30" spans="1:31" ht="149.4" x14ac:dyDescent="0.3">
      <c r="A30" s="16" t="s">
        <v>575</v>
      </c>
      <c r="B30" s="6" t="s">
        <v>501</v>
      </c>
      <c r="C30" s="6" t="s">
        <v>298</v>
      </c>
      <c r="D30" s="6" t="s">
        <v>576</v>
      </c>
      <c r="E30" s="6" t="s">
        <v>577</v>
      </c>
      <c r="F30" s="6" t="s">
        <v>578</v>
      </c>
      <c r="G30" s="6" t="s">
        <v>17</v>
      </c>
      <c r="H30" s="6" t="s">
        <v>579</v>
      </c>
      <c r="I30" s="6" t="s">
        <v>580</v>
      </c>
      <c r="J30" s="84">
        <v>36</v>
      </c>
      <c r="K30" s="9">
        <v>0.40799999999999997</v>
      </c>
      <c r="L30" s="6" t="s">
        <v>19</v>
      </c>
      <c r="M30" s="6" t="s">
        <v>52</v>
      </c>
      <c r="N30" s="6" t="s">
        <v>19</v>
      </c>
      <c r="O30" s="6" t="s">
        <v>19</v>
      </c>
      <c r="P30" s="6" t="s">
        <v>19</v>
      </c>
      <c r="Q30" s="6" t="s">
        <v>52</v>
      </c>
      <c r="R30" s="6" t="s">
        <v>19</v>
      </c>
      <c r="S30" s="6" t="s">
        <v>581</v>
      </c>
      <c r="T30" s="6" t="s">
        <v>328</v>
      </c>
      <c r="U30" s="6" t="s">
        <v>582</v>
      </c>
      <c r="V30" s="6" t="s">
        <v>583</v>
      </c>
      <c r="W30" s="6" t="s">
        <v>2106</v>
      </c>
      <c r="X30" s="6" t="s">
        <v>19</v>
      </c>
      <c r="Y30" s="6" t="s">
        <v>19</v>
      </c>
      <c r="Z30" s="6" t="s">
        <v>19</v>
      </c>
      <c r="AA30" s="6" t="s">
        <v>584</v>
      </c>
      <c r="AB30" s="6" t="s">
        <v>585</v>
      </c>
      <c r="AC30" s="6" t="s">
        <v>586</v>
      </c>
      <c r="AD30" s="6" t="s">
        <v>371</v>
      </c>
      <c r="AE30" s="6" t="s">
        <v>118</v>
      </c>
    </row>
    <row r="31" spans="1:31" ht="69.599999999999994" x14ac:dyDescent="0.3">
      <c r="A31" s="6" t="s">
        <v>587</v>
      </c>
      <c r="B31" s="6" t="s">
        <v>501</v>
      </c>
      <c r="C31" s="6" t="s">
        <v>588</v>
      </c>
      <c r="D31" s="6" t="s">
        <v>567</v>
      </c>
      <c r="E31" s="6" t="s">
        <v>568</v>
      </c>
      <c r="F31" s="6" t="s">
        <v>589</v>
      </c>
      <c r="G31" s="6" t="s">
        <v>17</v>
      </c>
      <c r="H31" s="6" t="s">
        <v>590</v>
      </c>
      <c r="I31" s="6" t="s">
        <v>591</v>
      </c>
      <c r="J31" s="6">
        <v>31</v>
      </c>
      <c r="K31" s="9">
        <v>0.52</v>
      </c>
      <c r="L31" s="6" t="s">
        <v>19</v>
      </c>
      <c r="M31" s="6" t="s">
        <v>19</v>
      </c>
      <c r="N31" s="6" t="s">
        <v>19</v>
      </c>
      <c r="O31" s="6" t="s">
        <v>19</v>
      </c>
      <c r="P31" s="6" t="s">
        <v>592</v>
      </c>
      <c r="Q31" s="6" t="s">
        <v>19</v>
      </c>
      <c r="R31" s="6" t="s">
        <v>593</v>
      </c>
      <c r="S31" s="6" t="s">
        <v>594</v>
      </c>
      <c r="T31" s="6" t="s">
        <v>595</v>
      </c>
      <c r="U31" s="6" t="s">
        <v>596</v>
      </c>
      <c r="V31" s="6" t="s">
        <v>597</v>
      </c>
      <c r="W31" s="6" t="s">
        <v>598</v>
      </c>
      <c r="X31" s="6" t="s">
        <v>19</v>
      </c>
      <c r="Y31" s="6" t="s">
        <v>19</v>
      </c>
      <c r="Z31" s="6" t="s">
        <v>19</v>
      </c>
      <c r="AA31" s="6" t="s">
        <v>19</v>
      </c>
      <c r="AB31" s="6" t="s">
        <v>19</v>
      </c>
      <c r="AC31" s="6" t="s">
        <v>19</v>
      </c>
      <c r="AD31" s="6" t="s">
        <v>19</v>
      </c>
      <c r="AE31" s="6" t="s">
        <v>25</v>
      </c>
    </row>
    <row r="32" spans="1:31" s="32" customFormat="1" ht="115.2" x14ac:dyDescent="0.3">
      <c r="A32" s="6" t="s">
        <v>1946</v>
      </c>
      <c r="B32" s="6" t="s">
        <v>11</v>
      </c>
      <c r="C32" s="6" t="s">
        <v>298</v>
      </c>
      <c r="D32" s="6" t="s">
        <v>2144</v>
      </c>
      <c r="E32" s="6" t="s">
        <v>2098</v>
      </c>
      <c r="F32" s="6" t="s">
        <v>2105</v>
      </c>
      <c r="G32" s="6" t="s">
        <v>17</v>
      </c>
      <c r="H32" s="6" t="s">
        <v>2099</v>
      </c>
      <c r="I32" s="6" t="s">
        <v>2099</v>
      </c>
      <c r="J32" s="6">
        <v>35</v>
      </c>
      <c r="K32" s="9">
        <v>0.32</v>
      </c>
      <c r="L32" s="6" t="s">
        <v>19</v>
      </c>
      <c r="M32" s="6" t="s">
        <v>19</v>
      </c>
      <c r="N32" s="6" t="s">
        <v>19</v>
      </c>
      <c r="O32" s="6" t="s">
        <v>19</v>
      </c>
      <c r="P32" s="6" t="s">
        <v>1947</v>
      </c>
      <c r="Q32" s="6" t="s">
        <v>19</v>
      </c>
      <c r="R32" s="6" t="s">
        <v>572</v>
      </c>
      <c r="S32" s="6" t="s">
        <v>2145</v>
      </c>
      <c r="T32" s="6" t="s">
        <v>1796</v>
      </c>
      <c r="U32" s="6" t="s">
        <v>1948</v>
      </c>
      <c r="V32" s="6" t="s">
        <v>2187</v>
      </c>
      <c r="W32" s="6" t="s">
        <v>2107</v>
      </c>
      <c r="X32" s="6" t="s">
        <v>2108</v>
      </c>
      <c r="Y32" s="6" t="s">
        <v>2109</v>
      </c>
      <c r="Z32" s="6" t="s">
        <v>19</v>
      </c>
      <c r="AA32" s="6" t="s">
        <v>19</v>
      </c>
      <c r="AB32" s="6" t="s">
        <v>19</v>
      </c>
      <c r="AC32" s="6" t="s">
        <v>19</v>
      </c>
      <c r="AD32" s="6" t="s">
        <v>19</v>
      </c>
      <c r="AE32" s="6" t="s">
        <v>44</v>
      </c>
    </row>
    <row r="33" spans="1:31" ht="183.6" x14ac:dyDescent="0.3">
      <c r="A33" s="101" t="s">
        <v>2039</v>
      </c>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row>
    <row r="34" spans="1:31" x14ac:dyDescent="0.3">
      <c r="G34" s="12"/>
      <c r="W34" s="5"/>
    </row>
  </sheetData>
  <pageMargins left="0.7" right="0.7" top="0.75" bottom="0.75" header="0.3" footer="0.3"/>
  <pageSetup orientation="landscape" r:id="rId1"/>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
  <sheetViews>
    <sheetView zoomScaleNormal="100" workbookViewId="0">
      <pane xSplit="1" ySplit="2" topLeftCell="E3" activePane="bottomRight" state="frozen"/>
      <selection pane="topRight" activeCell="B1" sqref="B1"/>
      <selection pane="bottomLeft" activeCell="A3" sqref="A3"/>
      <selection pane="bottomRight" activeCell="E2" sqref="E2"/>
    </sheetView>
  </sheetViews>
  <sheetFormatPr defaultRowHeight="14.4" x14ac:dyDescent="0.3"/>
  <cols>
    <col min="1" max="1" width="53.6640625" customWidth="1"/>
    <col min="2" max="2" width="9.6640625" customWidth="1"/>
    <col min="3" max="3" width="9" bestFit="1" customWidth="1"/>
    <col min="4" max="4" width="14.6640625" customWidth="1"/>
    <col min="5" max="5" width="20.109375" customWidth="1"/>
    <col min="6" max="6" width="36.44140625" customWidth="1"/>
    <col min="7" max="7" width="24.5546875" customWidth="1"/>
    <col min="8" max="8" width="15.6640625" customWidth="1"/>
    <col min="9" max="9" width="12.44140625" customWidth="1"/>
    <col min="10" max="10" width="6.6640625" customWidth="1"/>
    <col min="11" max="11" width="9.33203125" bestFit="1" customWidth="1"/>
    <col min="12" max="12" width="17.109375" customWidth="1"/>
    <col min="13" max="13" width="22" customWidth="1"/>
    <col min="14" max="14" width="21.33203125" customWidth="1"/>
    <col min="15" max="15" width="19.6640625" customWidth="1"/>
    <col min="16" max="16" width="21.33203125" customWidth="1"/>
    <col min="17" max="17" width="15.33203125" customWidth="1"/>
    <col min="18" max="18" width="14.88671875" customWidth="1"/>
    <col min="19" max="19" width="16.44140625" customWidth="1"/>
    <col min="20" max="20" width="11.33203125" customWidth="1"/>
    <col min="21" max="21" width="18.88671875" customWidth="1"/>
    <col min="22" max="22" width="21.88671875" customWidth="1"/>
    <col min="23" max="23" width="79.44140625" customWidth="1"/>
    <col min="24" max="24" width="44.88671875" customWidth="1"/>
    <col min="25" max="25" width="48.33203125" customWidth="1"/>
    <col min="26" max="26" width="55" customWidth="1"/>
    <col min="27" max="27" width="19.109375" customWidth="1"/>
    <col min="28" max="28" width="64.33203125" customWidth="1"/>
    <col min="29" max="29" width="31.33203125" customWidth="1"/>
    <col min="30" max="30" width="15" customWidth="1"/>
    <col min="31" max="31" width="8.33203125" customWidth="1"/>
  </cols>
  <sheetData>
    <row r="1" spans="1:31" ht="27" x14ac:dyDescent="0.3">
      <c r="A1" s="44" t="s">
        <v>1513</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row>
    <row r="2" spans="1:31" ht="48.6" x14ac:dyDescent="0.3">
      <c r="A2" s="21" t="s">
        <v>1617</v>
      </c>
      <c r="B2" s="21" t="s">
        <v>441</v>
      </c>
      <c r="C2" s="21" t="s">
        <v>0</v>
      </c>
      <c r="D2" s="21" t="s">
        <v>1499</v>
      </c>
      <c r="E2" s="21" t="s">
        <v>1500</v>
      </c>
      <c r="F2" s="21" t="s">
        <v>1501</v>
      </c>
      <c r="G2" s="22" t="s">
        <v>1502</v>
      </c>
      <c r="H2" s="21" t="s">
        <v>2</v>
      </c>
      <c r="I2" s="21" t="s">
        <v>3</v>
      </c>
      <c r="J2" s="21" t="s">
        <v>4</v>
      </c>
      <c r="K2" s="21" t="s">
        <v>446</v>
      </c>
      <c r="L2" s="21" t="s">
        <v>1531</v>
      </c>
      <c r="M2" s="21" t="s">
        <v>1503</v>
      </c>
      <c r="N2" s="21" t="s">
        <v>1504</v>
      </c>
      <c r="O2" s="21" t="s">
        <v>1511</v>
      </c>
      <c r="P2" s="21" t="s">
        <v>1505</v>
      </c>
      <c r="Q2" s="21" t="s">
        <v>1510</v>
      </c>
      <c r="R2" s="21" t="s">
        <v>5</v>
      </c>
      <c r="S2" s="21" t="s">
        <v>1509</v>
      </c>
      <c r="T2" s="21" t="s">
        <v>1508</v>
      </c>
      <c r="U2" s="21" t="s">
        <v>1506</v>
      </c>
      <c r="V2" s="21" t="s">
        <v>1507</v>
      </c>
      <c r="W2" s="21" t="s">
        <v>442</v>
      </c>
      <c r="X2" s="21" t="s">
        <v>443</v>
      </c>
      <c r="Y2" s="21" t="s">
        <v>444</v>
      </c>
      <c r="Z2" s="21" t="s">
        <v>1495</v>
      </c>
      <c r="AA2" s="21" t="s">
        <v>6</v>
      </c>
      <c r="AB2" s="21" t="s">
        <v>7</v>
      </c>
      <c r="AC2" s="21" t="s">
        <v>8</v>
      </c>
      <c r="AD2" s="21" t="s">
        <v>445</v>
      </c>
      <c r="AE2" s="21" t="s">
        <v>9</v>
      </c>
    </row>
    <row r="3" spans="1:31" ht="69.599999999999994" x14ac:dyDescent="0.3">
      <c r="A3" s="7" t="s">
        <v>678</v>
      </c>
      <c r="B3" s="7" t="s">
        <v>11</v>
      </c>
      <c r="C3" s="7" t="s">
        <v>523</v>
      </c>
      <c r="D3" s="6" t="s">
        <v>679</v>
      </c>
      <c r="E3" s="6" t="s">
        <v>680</v>
      </c>
      <c r="F3" s="7" t="s">
        <v>681</v>
      </c>
      <c r="G3" s="7" t="s">
        <v>17</v>
      </c>
      <c r="H3" s="7" t="s">
        <v>2040</v>
      </c>
      <c r="I3" s="7" t="s">
        <v>210</v>
      </c>
      <c r="J3" s="7">
        <v>49</v>
      </c>
      <c r="K3" s="8">
        <v>0.3</v>
      </c>
      <c r="L3" s="7" t="s">
        <v>19</v>
      </c>
      <c r="M3" s="7" t="s">
        <v>19</v>
      </c>
      <c r="N3" s="7" t="s">
        <v>19</v>
      </c>
      <c r="O3" s="7" t="s">
        <v>19</v>
      </c>
      <c r="P3" s="7" t="s">
        <v>19</v>
      </c>
      <c r="Q3" s="7" t="s">
        <v>52</v>
      </c>
      <c r="R3" s="7" t="s">
        <v>682</v>
      </c>
      <c r="S3" s="7" t="s">
        <v>683</v>
      </c>
      <c r="T3" s="6" t="s">
        <v>595</v>
      </c>
      <c r="U3" s="14" t="s">
        <v>684</v>
      </c>
      <c r="V3" s="7" t="s">
        <v>171</v>
      </c>
      <c r="W3" s="7" t="s">
        <v>685</v>
      </c>
      <c r="X3" s="7" t="s">
        <v>19</v>
      </c>
      <c r="Y3" s="7" t="s">
        <v>19</v>
      </c>
      <c r="Z3" s="7" t="s">
        <v>19</v>
      </c>
      <c r="AA3" s="7" t="s">
        <v>19</v>
      </c>
      <c r="AB3" s="7" t="s">
        <v>686</v>
      </c>
      <c r="AC3" s="7" t="s">
        <v>19</v>
      </c>
      <c r="AD3" s="7" t="s">
        <v>19</v>
      </c>
      <c r="AE3" s="7" t="s">
        <v>25</v>
      </c>
    </row>
    <row r="4" spans="1:31" ht="195" x14ac:dyDescent="0.3">
      <c r="A4" s="16" t="s">
        <v>1629</v>
      </c>
      <c r="B4" s="7" t="s">
        <v>11</v>
      </c>
      <c r="C4" s="7" t="s">
        <v>27</v>
      </c>
      <c r="D4" s="15" t="s">
        <v>679</v>
      </c>
      <c r="E4" s="6" t="s">
        <v>687</v>
      </c>
      <c r="F4" s="6" t="s">
        <v>688</v>
      </c>
      <c r="G4" s="6" t="s">
        <v>689</v>
      </c>
      <c r="H4" s="7" t="s">
        <v>504</v>
      </c>
      <c r="I4" s="7" t="s">
        <v>690</v>
      </c>
      <c r="J4" s="10">
        <v>66</v>
      </c>
      <c r="K4" s="8">
        <v>0.65500000000000003</v>
      </c>
      <c r="L4" s="7" t="s">
        <v>691</v>
      </c>
      <c r="M4" s="7" t="s">
        <v>692</v>
      </c>
      <c r="N4" s="7" t="s">
        <v>19</v>
      </c>
      <c r="O4" s="7" t="s">
        <v>19</v>
      </c>
      <c r="P4" s="7" t="s">
        <v>19</v>
      </c>
      <c r="Q4" s="7" t="s">
        <v>52</v>
      </c>
      <c r="R4" s="7" t="s">
        <v>693</v>
      </c>
      <c r="S4" s="7" t="s">
        <v>694</v>
      </c>
      <c r="T4" s="6" t="s">
        <v>197</v>
      </c>
      <c r="U4" s="7" t="s">
        <v>695</v>
      </c>
      <c r="V4" s="7" t="s">
        <v>529</v>
      </c>
      <c r="W4" s="7" t="s">
        <v>696</v>
      </c>
      <c r="X4" s="7" t="s">
        <v>697</v>
      </c>
      <c r="Y4" s="14" t="s">
        <v>19</v>
      </c>
      <c r="Z4" s="7" t="s">
        <v>19</v>
      </c>
      <c r="AA4" s="7" t="s">
        <v>698</v>
      </c>
      <c r="AB4" s="7" t="s">
        <v>699</v>
      </c>
      <c r="AC4" s="7" t="s">
        <v>2041</v>
      </c>
      <c r="AD4" s="7" t="s">
        <v>1650</v>
      </c>
      <c r="AE4" s="7" t="s">
        <v>44</v>
      </c>
    </row>
    <row r="5" spans="1:31" ht="46.8" x14ac:dyDescent="0.3">
      <c r="A5" s="46" t="s">
        <v>1630</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row>
    <row r="7" spans="1:31" ht="13.95" customHeight="1" x14ac:dyDescent="0.3">
      <c r="F7" s="1"/>
    </row>
  </sheetData>
  <pageMargins left="0.7" right="0.7" top="0.75" bottom="0.75" header="0.3" footer="0.3"/>
  <pageSetup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4"/>
  <sheetViews>
    <sheetView zoomScaleNormal="100" workbookViewId="0">
      <pane xSplit="1" ySplit="2" topLeftCell="B3" activePane="bottomRight" state="frozen"/>
      <selection pane="topRight" activeCell="B1" sqref="B1"/>
      <selection pane="bottomLeft" activeCell="A3" sqref="A3"/>
      <selection pane="bottomRight" activeCell="A2" sqref="A2"/>
    </sheetView>
  </sheetViews>
  <sheetFormatPr defaultRowHeight="14.4" x14ac:dyDescent="0.3"/>
  <cols>
    <col min="1" max="1" width="48.33203125" customWidth="1"/>
    <col min="2" max="2" width="21.5546875" customWidth="1"/>
    <col min="3" max="3" width="10.44140625" customWidth="1"/>
    <col min="4" max="4" width="28.88671875" customWidth="1"/>
    <col min="5" max="5" width="34" customWidth="1"/>
    <col min="6" max="6" width="81.6640625" customWidth="1"/>
    <col min="7" max="7" width="30.109375" customWidth="1"/>
    <col min="8" max="8" width="12.33203125" customWidth="1"/>
    <col min="9" max="9" width="9.5546875" customWidth="1"/>
    <col min="10" max="10" width="23" customWidth="1"/>
    <col min="11" max="11" width="8.6640625" customWidth="1"/>
    <col min="12" max="12" width="13.6640625" customWidth="1"/>
    <col min="13" max="13" width="28.5546875" customWidth="1"/>
    <col min="14" max="14" width="26.5546875" customWidth="1"/>
    <col min="15" max="15" width="29.44140625" customWidth="1"/>
    <col min="16" max="16" width="40.5546875" customWidth="1"/>
    <col min="17" max="17" width="26.109375" customWidth="1"/>
    <col min="18" max="18" width="11.5546875" customWidth="1"/>
    <col min="19" max="19" width="24" customWidth="1"/>
    <col min="20" max="20" width="12.44140625" customWidth="1"/>
    <col min="21" max="21" width="22.44140625" customWidth="1"/>
    <col min="22" max="22" width="25" customWidth="1"/>
    <col min="23" max="23" width="112.109375" customWidth="1"/>
    <col min="24" max="24" width="110.44140625" customWidth="1"/>
    <col min="25" max="25" width="98.44140625" customWidth="1"/>
    <col min="26" max="26" width="85.33203125" customWidth="1"/>
    <col min="27" max="27" width="28.5546875" customWidth="1"/>
    <col min="28" max="28" width="147.33203125" customWidth="1"/>
    <col min="29" max="29" width="32.6640625" customWidth="1"/>
    <col min="30" max="30" width="13.88671875" customWidth="1"/>
    <col min="31" max="31" width="6.33203125" customWidth="1"/>
  </cols>
  <sheetData>
    <row r="1" spans="1:31" ht="40.200000000000003" x14ac:dyDescent="0.3">
      <c r="A1" s="103" t="s">
        <v>1514</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row>
    <row r="2" spans="1:31" ht="36.6" x14ac:dyDescent="0.3">
      <c r="A2" s="104" t="s">
        <v>1615</v>
      </c>
      <c r="B2" s="104" t="s">
        <v>441</v>
      </c>
      <c r="C2" s="104" t="s">
        <v>0</v>
      </c>
      <c r="D2" s="104" t="s">
        <v>1499</v>
      </c>
      <c r="E2" s="104" t="s">
        <v>1500</v>
      </c>
      <c r="F2" s="104" t="s">
        <v>1501</v>
      </c>
      <c r="G2" s="104" t="s">
        <v>1502</v>
      </c>
      <c r="H2" s="104" t="s">
        <v>2</v>
      </c>
      <c r="I2" s="104" t="s">
        <v>3</v>
      </c>
      <c r="J2" s="104" t="s">
        <v>1737</v>
      </c>
      <c r="K2" s="104" t="s">
        <v>2174</v>
      </c>
      <c r="L2" s="104" t="s">
        <v>1531</v>
      </c>
      <c r="M2" s="104" t="s">
        <v>1503</v>
      </c>
      <c r="N2" s="104" t="s">
        <v>1504</v>
      </c>
      <c r="O2" s="104" t="s">
        <v>1511</v>
      </c>
      <c r="P2" s="104" t="s">
        <v>1505</v>
      </c>
      <c r="Q2" s="104" t="s">
        <v>1510</v>
      </c>
      <c r="R2" s="104" t="s">
        <v>5</v>
      </c>
      <c r="S2" s="104" t="s">
        <v>1739</v>
      </c>
      <c r="T2" s="104" t="s">
        <v>1508</v>
      </c>
      <c r="U2" s="104" t="s">
        <v>1506</v>
      </c>
      <c r="V2" s="104" t="s">
        <v>1507</v>
      </c>
      <c r="W2" s="104" t="s">
        <v>442</v>
      </c>
      <c r="X2" s="104" t="s">
        <v>443</v>
      </c>
      <c r="Y2" s="104" t="s">
        <v>444</v>
      </c>
      <c r="Z2" s="104" t="s">
        <v>1495</v>
      </c>
      <c r="AA2" s="104" t="s">
        <v>6</v>
      </c>
      <c r="AB2" s="104" t="s">
        <v>7</v>
      </c>
      <c r="AC2" s="104" t="s">
        <v>8</v>
      </c>
      <c r="AD2" s="104" t="s">
        <v>445</v>
      </c>
      <c r="AE2" s="104" t="s">
        <v>9</v>
      </c>
    </row>
    <row r="3" spans="1:31" s="37" customFormat="1" ht="58.2" x14ac:dyDescent="0.3">
      <c r="A3" s="6" t="s">
        <v>1872</v>
      </c>
      <c r="B3" s="6" t="s">
        <v>706</v>
      </c>
      <c r="C3" s="6" t="s">
        <v>75</v>
      </c>
      <c r="D3" s="6" t="s">
        <v>797</v>
      </c>
      <c r="E3" s="6" t="s">
        <v>1873</v>
      </c>
      <c r="F3" s="6" t="s">
        <v>2076</v>
      </c>
      <c r="G3" s="6" t="s">
        <v>17</v>
      </c>
      <c r="H3" s="6" t="s">
        <v>49</v>
      </c>
      <c r="I3" s="6" t="s">
        <v>49</v>
      </c>
      <c r="J3" s="6">
        <v>28</v>
      </c>
      <c r="K3" s="9">
        <v>1</v>
      </c>
      <c r="L3" s="6" t="s">
        <v>19</v>
      </c>
      <c r="M3" s="6" t="s">
        <v>19</v>
      </c>
      <c r="N3" s="6" t="s">
        <v>19</v>
      </c>
      <c r="O3" s="6" t="s">
        <v>19</v>
      </c>
      <c r="P3" s="6" t="s">
        <v>2043</v>
      </c>
      <c r="Q3" s="6" t="s">
        <v>801</v>
      </c>
      <c r="R3" s="6" t="s">
        <v>706</v>
      </c>
      <c r="S3" s="6" t="s">
        <v>1874</v>
      </c>
      <c r="T3" s="6" t="s">
        <v>1875</v>
      </c>
      <c r="U3" s="6" t="s">
        <v>1929</v>
      </c>
      <c r="V3" s="6" t="s">
        <v>379</v>
      </c>
      <c r="W3" s="6" t="s">
        <v>1960</v>
      </c>
      <c r="X3" s="6" t="s">
        <v>19</v>
      </c>
      <c r="Y3" s="6" t="s">
        <v>19</v>
      </c>
      <c r="Z3" s="6" t="s">
        <v>2075</v>
      </c>
      <c r="AA3" s="6" t="s">
        <v>19</v>
      </c>
      <c r="AB3" s="6" t="s">
        <v>19</v>
      </c>
      <c r="AC3" s="6" t="s">
        <v>19</v>
      </c>
      <c r="AD3" s="6" t="s">
        <v>19</v>
      </c>
      <c r="AE3" s="6" t="s">
        <v>25</v>
      </c>
    </row>
    <row r="4" spans="1:31" ht="46.8" x14ac:dyDescent="0.3">
      <c r="A4" s="6" t="s">
        <v>700</v>
      </c>
      <c r="B4" s="6" t="s">
        <v>701</v>
      </c>
      <c r="C4" s="6" t="s">
        <v>702</v>
      </c>
      <c r="D4" s="6" t="s">
        <v>703</v>
      </c>
      <c r="E4" s="6" t="s">
        <v>704</v>
      </c>
      <c r="F4" s="6" t="s">
        <v>705</v>
      </c>
      <c r="G4" s="6" t="s">
        <v>17</v>
      </c>
      <c r="H4" s="6" t="s">
        <v>49</v>
      </c>
      <c r="I4" s="6" t="s">
        <v>49</v>
      </c>
      <c r="J4" s="6">
        <v>46</v>
      </c>
      <c r="K4" s="9">
        <v>0.78</v>
      </c>
      <c r="L4" s="6" t="s">
        <v>19</v>
      </c>
      <c r="M4" s="6" t="s">
        <v>19</v>
      </c>
      <c r="N4" s="6" t="s">
        <v>19</v>
      </c>
      <c r="O4" s="6" t="s">
        <v>19</v>
      </c>
      <c r="P4" s="6" t="s">
        <v>19</v>
      </c>
      <c r="Q4" s="6" t="s">
        <v>19</v>
      </c>
      <c r="R4" s="6" t="s">
        <v>706</v>
      </c>
      <c r="S4" s="6" t="s">
        <v>707</v>
      </c>
      <c r="T4" s="6" t="s">
        <v>708</v>
      </c>
      <c r="U4" s="6" t="s">
        <v>709</v>
      </c>
      <c r="V4" s="6" t="s">
        <v>529</v>
      </c>
      <c r="W4" s="6" t="s">
        <v>710</v>
      </c>
      <c r="X4" s="6" t="s">
        <v>19</v>
      </c>
      <c r="Y4" s="6" t="s">
        <v>19</v>
      </c>
      <c r="Z4" s="6" t="s">
        <v>19</v>
      </c>
      <c r="AA4" s="6" t="s">
        <v>19</v>
      </c>
      <c r="AB4" s="6" t="s">
        <v>19</v>
      </c>
      <c r="AC4" s="6" t="s">
        <v>19</v>
      </c>
      <c r="AD4" s="6" t="s">
        <v>19</v>
      </c>
      <c r="AE4" s="6" t="s">
        <v>44</v>
      </c>
    </row>
    <row r="5" spans="1:31" ht="35.4" x14ac:dyDescent="0.3">
      <c r="A5" s="6" t="s">
        <v>711</v>
      </c>
      <c r="B5" s="6" t="s">
        <v>701</v>
      </c>
      <c r="C5" s="6" t="s">
        <v>27</v>
      </c>
      <c r="D5" s="6" t="s">
        <v>712</v>
      </c>
      <c r="E5" s="6" t="s">
        <v>613</v>
      </c>
      <c r="F5" s="6" t="s">
        <v>713</v>
      </c>
      <c r="G5" s="6" t="s">
        <v>17</v>
      </c>
      <c r="H5" s="6" t="s">
        <v>714</v>
      </c>
      <c r="I5" s="6" t="s">
        <v>714</v>
      </c>
      <c r="J5" s="6">
        <v>34</v>
      </c>
      <c r="K5" s="9">
        <v>0.26</v>
      </c>
      <c r="L5" s="6" t="s">
        <v>19</v>
      </c>
      <c r="M5" s="6" t="s">
        <v>19</v>
      </c>
      <c r="N5" s="6" t="s">
        <v>19</v>
      </c>
      <c r="O5" s="6" t="s">
        <v>19</v>
      </c>
      <c r="P5" s="6" t="s">
        <v>19</v>
      </c>
      <c r="Q5" s="6" t="s">
        <v>19</v>
      </c>
      <c r="R5" s="6" t="s">
        <v>706</v>
      </c>
      <c r="S5" s="6" t="s">
        <v>19</v>
      </c>
      <c r="T5" s="6" t="s">
        <v>93</v>
      </c>
      <c r="U5" s="6" t="s">
        <v>715</v>
      </c>
      <c r="V5" s="6" t="s">
        <v>716</v>
      </c>
      <c r="W5" s="6" t="s">
        <v>1021</v>
      </c>
      <c r="X5" s="6" t="s">
        <v>19</v>
      </c>
      <c r="Y5" s="6" t="s">
        <v>19</v>
      </c>
      <c r="Z5" s="6" t="s">
        <v>1020</v>
      </c>
      <c r="AA5" s="6" t="s">
        <v>19</v>
      </c>
      <c r="AB5" s="6" t="s">
        <v>717</v>
      </c>
      <c r="AC5" s="6" t="s">
        <v>19</v>
      </c>
      <c r="AD5" s="6" t="s">
        <v>43</v>
      </c>
      <c r="AE5" s="6" t="s">
        <v>25</v>
      </c>
    </row>
    <row r="6" spans="1:31" ht="46.8" x14ac:dyDescent="0.3">
      <c r="A6" s="11" t="s">
        <v>718</v>
      </c>
      <c r="B6" s="6" t="s">
        <v>701</v>
      </c>
      <c r="C6" s="6" t="s">
        <v>347</v>
      </c>
      <c r="D6" s="6" t="s">
        <v>719</v>
      </c>
      <c r="E6" s="6" t="s">
        <v>577</v>
      </c>
      <c r="F6" s="6" t="s">
        <v>720</v>
      </c>
      <c r="G6" s="6" t="s">
        <v>17</v>
      </c>
      <c r="H6" s="6" t="s">
        <v>19</v>
      </c>
      <c r="I6" s="6" t="s">
        <v>721</v>
      </c>
      <c r="J6" s="6" t="s">
        <v>2079</v>
      </c>
      <c r="K6" s="9">
        <v>0.33</v>
      </c>
      <c r="L6" s="6" t="s">
        <v>19</v>
      </c>
      <c r="M6" s="6" t="s">
        <v>19</v>
      </c>
      <c r="N6" s="6" t="s">
        <v>19</v>
      </c>
      <c r="O6" s="6" t="s">
        <v>19</v>
      </c>
      <c r="P6" s="6" t="s">
        <v>19</v>
      </c>
      <c r="Q6" s="6" t="s">
        <v>19</v>
      </c>
      <c r="R6" s="6" t="s">
        <v>706</v>
      </c>
      <c r="S6" s="6" t="s">
        <v>19</v>
      </c>
      <c r="T6" s="6" t="s">
        <v>20</v>
      </c>
      <c r="U6" s="6" t="s">
        <v>722</v>
      </c>
      <c r="V6" s="6" t="s">
        <v>716</v>
      </c>
      <c r="W6" s="6" t="s">
        <v>1019</v>
      </c>
      <c r="X6" s="6" t="s">
        <v>19</v>
      </c>
      <c r="Y6" s="6" t="s">
        <v>19</v>
      </c>
      <c r="Z6" s="6" t="s">
        <v>1022</v>
      </c>
      <c r="AA6" s="6" t="s">
        <v>19</v>
      </c>
      <c r="AB6" s="6" t="s">
        <v>19</v>
      </c>
      <c r="AC6" s="6" t="s">
        <v>19</v>
      </c>
      <c r="AD6" s="6" t="s">
        <v>19</v>
      </c>
      <c r="AE6" s="6" t="s">
        <v>25</v>
      </c>
    </row>
    <row r="7" spans="1:31" ht="58.2" x14ac:dyDescent="0.3">
      <c r="A7" s="6" t="s">
        <v>723</v>
      </c>
      <c r="B7" s="6" t="s">
        <v>701</v>
      </c>
      <c r="C7" s="6" t="s">
        <v>347</v>
      </c>
      <c r="D7" s="6" t="s">
        <v>724</v>
      </c>
      <c r="E7" s="6" t="s">
        <v>61</v>
      </c>
      <c r="F7" s="6" t="s">
        <v>725</v>
      </c>
      <c r="G7" s="105" t="s">
        <v>726</v>
      </c>
      <c r="H7" s="6" t="s">
        <v>727</v>
      </c>
      <c r="I7" s="6" t="s">
        <v>728</v>
      </c>
      <c r="J7" s="6">
        <v>57</v>
      </c>
      <c r="K7" s="9">
        <v>7.0000000000000007E-2</v>
      </c>
      <c r="L7" s="6" t="s">
        <v>19</v>
      </c>
      <c r="M7" s="6" t="s">
        <v>19</v>
      </c>
      <c r="N7" s="6" t="s">
        <v>19</v>
      </c>
      <c r="O7" s="6" t="s">
        <v>729</v>
      </c>
      <c r="P7" s="6" t="s">
        <v>730</v>
      </c>
      <c r="Q7" s="6" t="s">
        <v>19</v>
      </c>
      <c r="R7" s="6" t="s">
        <v>706</v>
      </c>
      <c r="S7" s="6" t="s">
        <v>19</v>
      </c>
      <c r="T7" s="6" t="s">
        <v>147</v>
      </c>
      <c r="U7" s="6" t="s">
        <v>731</v>
      </c>
      <c r="V7" s="6" t="s">
        <v>732</v>
      </c>
      <c r="W7" s="6" t="s">
        <v>1496</v>
      </c>
      <c r="X7" s="6" t="s">
        <v>19</v>
      </c>
      <c r="Y7" s="6" t="s">
        <v>19</v>
      </c>
      <c r="Z7" s="6" t="s">
        <v>19</v>
      </c>
      <c r="AA7" s="6" t="s">
        <v>19</v>
      </c>
      <c r="AB7" s="6" t="s">
        <v>733</v>
      </c>
      <c r="AC7" s="6" t="s">
        <v>19</v>
      </c>
      <c r="AD7" s="6" t="s">
        <v>358</v>
      </c>
      <c r="AE7" s="6" t="s">
        <v>44</v>
      </c>
    </row>
    <row r="8" spans="1:31" ht="81" x14ac:dyDescent="0.3">
      <c r="A8" s="85" t="s">
        <v>734</v>
      </c>
      <c r="B8" s="85" t="s">
        <v>701</v>
      </c>
      <c r="C8" s="85" t="s">
        <v>27</v>
      </c>
      <c r="D8" s="85" t="s">
        <v>735</v>
      </c>
      <c r="E8" s="85" t="s">
        <v>736</v>
      </c>
      <c r="F8" s="85" t="s">
        <v>737</v>
      </c>
      <c r="G8" s="85" t="s">
        <v>17</v>
      </c>
      <c r="H8" s="85" t="s">
        <v>738</v>
      </c>
      <c r="I8" s="85" t="s">
        <v>739</v>
      </c>
      <c r="J8" s="85">
        <v>56</v>
      </c>
      <c r="K8" s="86">
        <v>0.6</v>
      </c>
      <c r="L8" s="85" t="s">
        <v>19</v>
      </c>
      <c r="M8" s="85" t="s">
        <v>19</v>
      </c>
      <c r="N8" s="85" t="s">
        <v>19</v>
      </c>
      <c r="O8" s="85" t="s">
        <v>19</v>
      </c>
      <c r="P8" s="85" t="s">
        <v>19</v>
      </c>
      <c r="Q8" s="85" t="s">
        <v>19</v>
      </c>
      <c r="R8" s="85" t="s">
        <v>706</v>
      </c>
      <c r="S8" s="85" t="s">
        <v>19</v>
      </c>
      <c r="T8" s="85" t="s">
        <v>466</v>
      </c>
      <c r="U8" s="85" t="s">
        <v>740</v>
      </c>
      <c r="V8" s="85" t="s">
        <v>741</v>
      </c>
      <c r="W8" s="85" t="s">
        <v>1023</v>
      </c>
      <c r="X8" s="85" t="s">
        <v>742</v>
      </c>
      <c r="Y8" s="85" t="s">
        <v>19</v>
      </c>
      <c r="Z8" s="85" t="s">
        <v>1024</v>
      </c>
      <c r="AA8" s="85" t="s">
        <v>19</v>
      </c>
      <c r="AB8" s="85" t="s">
        <v>743</v>
      </c>
      <c r="AC8" s="85" t="s">
        <v>1525</v>
      </c>
      <c r="AD8" s="85" t="s">
        <v>19</v>
      </c>
      <c r="AE8" s="85" t="s">
        <v>44</v>
      </c>
    </row>
    <row r="9" spans="1:31" ht="35.4" x14ac:dyDescent="0.3">
      <c r="A9" s="81" t="s">
        <v>744</v>
      </c>
      <c r="B9" s="81" t="s">
        <v>701</v>
      </c>
      <c r="C9" s="81" t="s">
        <v>192</v>
      </c>
      <c r="D9" s="81" t="s">
        <v>745</v>
      </c>
      <c r="E9" s="81" t="s">
        <v>746</v>
      </c>
      <c r="F9" s="81" t="s">
        <v>747</v>
      </c>
      <c r="G9" s="81" t="s">
        <v>17</v>
      </c>
      <c r="H9" s="81" t="s">
        <v>748</v>
      </c>
      <c r="I9" s="81" t="s">
        <v>748</v>
      </c>
      <c r="J9" s="81">
        <v>26</v>
      </c>
      <c r="K9" s="87">
        <v>1</v>
      </c>
      <c r="L9" s="81" t="s">
        <v>19</v>
      </c>
      <c r="M9" s="81" t="s">
        <v>52</v>
      </c>
      <c r="N9" s="81" t="s">
        <v>19</v>
      </c>
      <c r="O9" s="81" t="s">
        <v>19</v>
      </c>
      <c r="P9" s="81" t="s">
        <v>19</v>
      </c>
      <c r="Q9" s="81" t="s">
        <v>52</v>
      </c>
      <c r="R9" s="81" t="s">
        <v>706</v>
      </c>
      <c r="S9" s="81" t="s">
        <v>749</v>
      </c>
      <c r="T9" s="81" t="s">
        <v>750</v>
      </c>
      <c r="U9" s="81" t="s">
        <v>751</v>
      </c>
      <c r="V9" s="81" t="s">
        <v>716</v>
      </c>
      <c r="W9" s="81" t="s">
        <v>1025</v>
      </c>
      <c r="X9" s="81" t="s">
        <v>19</v>
      </c>
      <c r="Y9" s="81" t="s">
        <v>752</v>
      </c>
      <c r="Z9" s="81" t="s">
        <v>1026</v>
      </c>
      <c r="AA9" s="81" t="s">
        <v>19</v>
      </c>
      <c r="AB9" s="81" t="s">
        <v>753</v>
      </c>
      <c r="AC9" s="81" t="s">
        <v>333</v>
      </c>
      <c r="AD9" s="81" t="s">
        <v>19</v>
      </c>
      <c r="AE9" s="81" t="s">
        <v>118</v>
      </c>
    </row>
    <row r="10" spans="1:31" ht="35.4" x14ac:dyDescent="0.3">
      <c r="A10" s="6" t="s">
        <v>1677</v>
      </c>
      <c r="B10" s="6" t="s">
        <v>755</v>
      </c>
      <c r="C10" s="6" t="s">
        <v>192</v>
      </c>
      <c r="D10" s="6" t="s">
        <v>712</v>
      </c>
      <c r="E10" s="6" t="s">
        <v>613</v>
      </c>
      <c r="F10" s="6" t="s">
        <v>1678</v>
      </c>
      <c r="G10" s="6" t="s">
        <v>17</v>
      </c>
      <c r="H10" s="6" t="s">
        <v>1679</v>
      </c>
      <c r="I10" s="6" t="s">
        <v>1679</v>
      </c>
      <c r="J10" s="6">
        <v>30</v>
      </c>
      <c r="K10" s="9">
        <v>0</v>
      </c>
      <c r="L10" s="6" t="s">
        <v>19</v>
      </c>
      <c r="M10" s="6" t="s">
        <v>19</v>
      </c>
      <c r="N10" s="6" t="s">
        <v>19</v>
      </c>
      <c r="O10" s="6" t="s">
        <v>19</v>
      </c>
      <c r="P10" s="6" t="s">
        <v>19</v>
      </c>
      <c r="Q10" s="6" t="s">
        <v>19</v>
      </c>
      <c r="R10" s="6" t="s">
        <v>706</v>
      </c>
      <c r="S10" s="6" t="s">
        <v>1680</v>
      </c>
      <c r="T10" s="6" t="s">
        <v>1306</v>
      </c>
      <c r="U10" s="6" t="s">
        <v>1681</v>
      </c>
      <c r="V10" s="6" t="s">
        <v>379</v>
      </c>
      <c r="W10" s="6" t="s">
        <v>1682</v>
      </c>
      <c r="X10" s="6" t="s">
        <v>1683</v>
      </c>
      <c r="Y10" s="6" t="s">
        <v>19</v>
      </c>
      <c r="Z10" s="6" t="s">
        <v>19</v>
      </c>
      <c r="AA10" s="6" t="s">
        <v>19</v>
      </c>
      <c r="AB10" s="6" t="s">
        <v>19</v>
      </c>
      <c r="AC10" s="6" t="s">
        <v>19</v>
      </c>
      <c r="AD10" s="6" t="s">
        <v>19</v>
      </c>
      <c r="AE10" s="6" t="s">
        <v>44</v>
      </c>
    </row>
    <row r="11" spans="1:31" ht="103.8" x14ac:dyDescent="0.3">
      <c r="A11" s="6" t="s">
        <v>754</v>
      </c>
      <c r="B11" s="6" t="s">
        <v>755</v>
      </c>
      <c r="C11" s="6" t="s">
        <v>27</v>
      </c>
      <c r="D11" s="6" t="s">
        <v>712</v>
      </c>
      <c r="E11" s="6" t="s">
        <v>613</v>
      </c>
      <c r="F11" s="6" t="s">
        <v>1527</v>
      </c>
      <c r="G11" s="6" t="s">
        <v>17</v>
      </c>
      <c r="H11" s="6" t="s">
        <v>756</v>
      </c>
      <c r="I11" s="6" t="s">
        <v>756</v>
      </c>
      <c r="J11" s="6">
        <v>27</v>
      </c>
      <c r="K11" s="9">
        <v>0.28999999999999998</v>
      </c>
      <c r="L11" s="6" t="s">
        <v>19</v>
      </c>
      <c r="M11" s="6" t="s">
        <v>19</v>
      </c>
      <c r="N11" s="6" t="s">
        <v>19</v>
      </c>
      <c r="O11" s="6" t="s">
        <v>19</v>
      </c>
      <c r="P11" s="6" t="s">
        <v>19</v>
      </c>
      <c r="Q11" s="6" t="s">
        <v>19</v>
      </c>
      <c r="R11" s="6" t="s">
        <v>706</v>
      </c>
      <c r="S11" s="6" t="s">
        <v>19</v>
      </c>
      <c r="T11" s="6" t="s">
        <v>757</v>
      </c>
      <c r="U11" s="6" t="s">
        <v>758</v>
      </c>
      <c r="V11" s="6" t="s">
        <v>293</v>
      </c>
      <c r="W11" s="6" t="s">
        <v>1027</v>
      </c>
      <c r="X11" s="6" t="s">
        <v>19</v>
      </c>
      <c r="Y11" s="6" t="s">
        <v>19</v>
      </c>
      <c r="Z11" s="6" t="s">
        <v>1028</v>
      </c>
      <c r="AA11" s="6" t="s">
        <v>19</v>
      </c>
      <c r="AB11" s="6" t="s">
        <v>19</v>
      </c>
      <c r="AC11" s="6" t="s">
        <v>19</v>
      </c>
      <c r="AD11" s="6" t="s">
        <v>43</v>
      </c>
      <c r="AE11" s="6" t="s">
        <v>25</v>
      </c>
    </row>
    <row r="12" spans="1:31" ht="103.8" x14ac:dyDescent="0.3">
      <c r="A12" s="85" t="s">
        <v>1911</v>
      </c>
      <c r="B12" s="85" t="s">
        <v>701</v>
      </c>
      <c r="C12" s="85" t="s">
        <v>27</v>
      </c>
      <c r="D12" s="85" t="s">
        <v>759</v>
      </c>
      <c r="E12" s="85" t="s">
        <v>30</v>
      </c>
      <c r="F12" s="85" t="s">
        <v>760</v>
      </c>
      <c r="G12" s="85" t="s">
        <v>761</v>
      </c>
      <c r="H12" s="85" t="s">
        <v>762</v>
      </c>
      <c r="I12" s="85" t="s">
        <v>762</v>
      </c>
      <c r="J12" s="85">
        <v>43</v>
      </c>
      <c r="K12" s="86">
        <v>0.86</v>
      </c>
      <c r="L12" s="85" t="s">
        <v>763</v>
      </c>
      <c r="M12" s="85" t="s">
        <v>52</v>
      </c>
      <c r="N12" s="85" t="s">
        <v>19</v>
      </c>
      <c r="O12" s="85" t="s">
        <v>19</v>
      </c>
      <c r="P12" s="85" t="s">
        <v>764</v>
      </c>
      <c r="Q12" s="85" t="s">
        <v>52</v>
      </c>
      <c r="R12" s="85" t="s">
        <v>706</v>
      </c>
      <c r="S12" s="85" t="s">
        <v>765</v>
      </c>
      <c r="T12" s="85" t="s">
        <v>766</v>
      </c>
      <c r="U12" s="85" t="s">
        <v>767</v>
      </c>
      <c r="V12" s="85" t="s">
        <v>716</v>
      </c>
      <c r="W12" s="85" t="s">
        <v>2166</v>
      </c>
      <c r="X12" s="85" t="s">
        <v>19</v>
      </c>
      <c r="Y12" s="85" t="s">
        <v>19</v>
      </c>
      <c r="Z12" s="85" t="s">
        <v>2168</v>
      </c>
      <c r="AA12" s="85" t="s">
        <v>768</v>
      </c>
      <c r="AB12" s="85" t="s">
        <v>1748</v>
      </c>
      <c r="AC12" s="85" t="s">
        <v>1749</v>
      </c>
      <c r="AD12" s="85" t="s">
        <v>43</v>
      </c>
      <c r="AE12" s="106" t="s">
        <v>769</v>
      </c>
    </row>
    <row r="13" spans="1:31" s="37" customFormat="1" ht="241.2" x14ac:dyDescent="0.3">
      <c r="A13" s="6" t="s">
        <v>1876</v>
      </c>
      <c r="B13" s="6" t="s">
        <v>701</v>
      </c>
      <c r="C13" s="6" t="s">
        <v>27</v>
      </c>
      <c r="D13" s="6" t="s">
        <v>759</v>
      </c>
      <c r="E13" s="6" t="s">
        <v>1877</v>
      </c>
      <c r="F13" s="6" t="s">
        <v>2110</v>
      </c>
      <c r="G13" s="6" t="s">
        <v>2169</v>
      </c>
      <c r="H13" s="6" t="s">
        <v>1878</v>
      </c>
      <c r="I13" s="6" t="s">
        <v>2113</v>
      </c>
      <c r="J13" s="6">
        <v>44</v>
      </c>
      <c r="K13" s="9">
        <v>0.87</v>
      </c>
      <c r="L13" s="6" t="s">
        <v>1879</v>
      </c>
      <c r="M13" s="6" t="s">
        <v>19</v>
      </c>
      <c r="N13" s="6" t="s">
        <v>19</v>
      </c>
      <c r="O13" s="6" t="s">
        <v>19</v>
      </c>
      <c r="P13" s="6" t="s">
        <v>2111</v>
      </c>
      <c r="Q13" s="6" t="s">
        <v>19</v>
      </c>
      <c r="R13" s="6" t="s">
        <v>706</v>
      </c>
      <c r="S13" s="6" t="s">
        <v>1880</v>
      </c>
      <c r="T13" s="6" t="s">
        <v>766</v>
      </c>
      <c r="U13" s="6" t="s">
        <v>2114</v>
      </c>
      <c r="V13" s="6" t="s">
        <v>716</v>
      </c>
      <c r="W13" s="6" t="s">
        <v>2167</v>
      </c>
      <c r="X13" s="6" t="s">
        <v>19</v>
      </c>
      <c r="Y13" s="6" t="s">
        <v>2112</v>
      </c>
      <c r="Z13" s="6" t="s">
        <v>2116</v>
      </c>
      <c r="AA13" s="6" t="s">
        <v>19</v>
      </c>
      <c r="AB13" s="6" t="s">
        <v>2188</v>
      </c>
      <c r="AC13" s="6" t="s">
        <v>2115</v>
      </c>
      <c r="AD13" s="6" t="s">
        <v>43</v>
      </c>
      <c r="AE13" s="6" t="s">
        <v>44</v>
      </c>
    </row>
    <row r="14" spans="1:31" s="36" customFormat="1" ht="81" x14ac:dyDescent="0.3">
      <c r="A14" s="81" t="s">
        <v>1812</v>
      </c>
      <c r="B14" s="81" t="s">
        <v>755</v>
      </c>
      <c r="C14" s="81" t="s">
        <v>702</v>
      </c>
      <c r="D14" s="81" t="s">
        <v>925</v>
      </c>
      <c r="E14" s="81" t="s">
        <v>1813</v>
      </c>
      <c r="F14" s="81" t="s">
        <v>2077</v>
      </c>
      <c r="G14" s="81" t="s">
        <v>17</v>
      </c>
      <c r="H14" s="81" t="s">
        <v>1814</v>
      </c>
      <c r="I14" s="81" t="s">
        <v>586</v>
      </c>
      <c r="J14" s="81">
        <v>27</v>
      </c>
      <c r="K14" s="87">
        <v>1</v>
      </c>
      <c r="L14" s="81" t="s">
        <v>19</v>
      </c>
      <c r="M14" s="81" t="s">
        <v>19</v>
      </c>
      <c r="N14" s="81" t="s">
        <v>19</v>
      </c>
      <c r="O14" s="81" t="s">
        <v>52</v>
      </c>
      <c r="P14" s="81" t="s">
        <v>19</v>
      </c>
      <c r="Q14" s="81" t="s">
        <v>801</v>
      </c>
      <c r="R14" s="81" t="s">
        <v>706</v>
      </c>
      <c r="S14" s="81" t="s">
        <v>1815</v>
      </c>
      <c r="T14" s="81" t="s">
        <v>159</v>
      </c>
      <c r="U14" s="81" t="s">
        <v>2042</v>
      </c>
      <c r="V14" s="81" t="s">
        <v>379</v>
      </c>
      <c r="W14" s="81" t="s">
        <v>2078</v>
      </c>
      <c r="X14" s="81" t="s">
        <v>19</v>
      </c>
      <c r="Y14" s="81" t="s">
        <v>19</v>
      </c>
      <c r="Z14" s="81" t="s">
        <v>19</v>
      </c>
      <c r="AA14" s="81" t="s">
        <v>19</v>
      </c>
      <c r="AB14" s="81" t="s">
        <v>19</v>
      </c>
      <c r="AC14" s="81" t="s">
        <v>19</v>
      </c>
      <c r="AD14" s="81" t="s">
        <v>19</v>
      </c>
      <c r="AE14" s="107" t="s">
        <v>25</v>
      </c>
    </row>
    <row r="15" spans="1:31" s="33" customFormat="1" ht="35.4" x14ac:dyDescent="0.3">
      <c r="A15" s="6" t="s">
        <v>1684</v>
      </c>
      <c r="B15" s="6" t="s">
        <v>755</v>
      </c>
      <c r="C15" s="6" t="s">
        <v>1304</v>
      </c>
      <c r="D15" s="6" t="s">
        <v>712</v>
      </c>
      <c r="E15" s="6" t="s">
        <v>613</v>
      </c>
      <c r="F15" s="6" t="s">
        <v>1685</v>
      </c>
      <c r="G15" s="6" t="s">
        <v>17</v>
      </c>
      <c r="H15" s="6" t="s">
        <v>1686</v>
      </c>
      <c r="I15" s="6" t="s">
        <v>1686</v>
      </c>
      <c r="J15" s="6">
        <v>29</v>
      </c>
      <c r="K15" s="9">
        <v>0.31</v>
      </c>
      <c r="L15" s="6" t="s">
        <v>19</v>
      </c>
      <c r="M15" s="6" t="s">
        <v>19</v>
      </c>
      <c r="N15" s="6" t="s">
        <v>19</v>
      </c>
      <c r="O15" s="6" t="s">
        <v>19</v>
      </c>
      <c r="P15" s="6" t="s">
        <v>19</v>
      </c>
      <c r="Q15" s="6" t="s">
        <v>19</v>
      </c>
      <c r="R15" s="6" t="s">
        <v>706</v>
      </c>
      <c r="S15" s="6" t="s">
        <v>19</v>
      </c>
      <c r="T15" s="6" t="s">
        <v>868</v>
      </c>
      <c r="U15" s="6" t="s">
        <v>868</v>
      </c>
      <c r="V15" s="6" t="s">
        <v>293</v>
      </c>
      <c r="W15" s="6" t="s">
        <v>1687</v>
      </c>
      <c r="X15" s="6" t="s">
        <v>19</v>
      </c>
      <c r="Y15" s="6" t="s">
        <v>19</v>
      </c>
      <c r="Z15" s="6" t="s">
        <v>1688</v>
      </c>
      <c r="AA15" s="6" t="s">
        <v>19</v>
      </c>
      <c r="AB15" s="6" t="s">
        <v>216</v>
      </c>
      <c r="AC15" s="6" t="s">
        <v>19</v>
      </c>
      <c r="AD15" s="6" t="s">
        <v>19</v>
      </c>
      <c r="AE15" s="90" t="s">
        <v>44</v>
      </c>
    </row>
    <row r="16" spans="1:31" s="33" customFormat="1" ht="46.8" x14ac:dyDescent="0.3">
      <c r="A16" s="6" t="s">
        <v>1689</v>
      </c>
      <c r="B16" s="6" t="s">
        <v>755</v>
      </c>
      <c r="C16" s="6" t="s">
        <v>1690</v>
      </c>
      <c r="D16" s="6" t="s">
        <v>712</v>
      </c>
      <c r="E16" s="6" t="s">
        <v>613</v>
      </c>
      <c r="F16" s="6" t="s">
        <v>1691</v>
      </c>
      <c r="G16" s="6" t="s">
        <v>17</v>
      </c>
      <c r="H16" s="6" t="s">
        <v>1692</v>
      </c>
      <c r="I16" s="6" t="s">
        <v>1692</v>
      </c>
      <c r="J16" s="6">
        <v>28</v>
      </c>
      <c r="K16" s="9">
        <v>0.3</v>
      </c>
      <c r="L16" s="6" t="s">
        <v>19</v>
      </c>
      <c r="M16" s="6" t="s">
        <v>19</v>
      </c>
      <c r="N16" s="6" t="s">
        <v>19</v>
      </c>
      <c r="O16" s="6" t="s">
        <v>19</v>
      </c>
      <c r="P16" s="6" t="s">
        <v>19</v>
      </c>
      <c r="Q16" s="6" t="s">
        <v>19</v>
      </c>
      <c r="R16" s="6" t="s">
        <v>706</v>
      </c>
      <c r="S16" s="6" t="s">
        <v>19</v>
      </c>
      <c r="T16" s="6" t="s">
        <v>1693</v>
      </c>
      <c r="U16" s="6" t="s">
        <v>783</v>
      </c>
      <c r="V16" s="6" t="s">
        <v>293</v>
      </c>
      <c r="W16" s="6" t="s">
        <v>1694</v>
      </c>
      <c r="X16" s="6" t="s">
        <v>1695</v>
      </c>
      <c r="Y16" s="6" t="s">
        <v>19</v>
      </c>
      <c r="Z16" s="6" t="s">
        <v>1696</v>
      </c>
      <c r="AA16" s="6" t="s">
        <v>19</v>
      </c>
      <c r="AB16" s="6" t="s">
        <v>19</v>
      </c>
      <c r="AC16" s="6" t="s">
        <v>19</v>
      </c>
      <c r="AD16" s="6" t="s">
        <v>19</v>
      </c>
      <c r="AE16" s="90" t="s">
        <v>44</v>
      </c>
    </row>
    <row r="17" spans="1:31" ht="35.4" x14ac:dyDescent="0.3">
      <c r="A17" s="6" t="s">
        <v>1526</v>
      </c>
      <c r="B17" s="6" t="s">
        <v>755</v>
      </c>
      <c r="C17" s="6" t="s">
        <v>770</v>
      </c>
      <c r="D17" s="6" t="s">
        <v>719</v>
      </c>
      <c r="E17" s="6" t="s">
        <v>771</v>
      </c>
      <c r="F17" s="6" t="s">
        <v>772</v>
      </c>
      <c r="G17" s="6" t="s">
        <v>17</v>
      </c>
      <c r="H17" s="6" t="s">
        <v>738</v>
      </c>
      <c r="I17" s="6" t="s">
        <v>738</v>
      </c>
      <c r="J17" s="6">
        <v>34</v>
      </c>
      <c r="K17" s="9">
        <v>0.38</v>
      </c>
      <c r="L17" s="6" t="s">
        <v>19</v>
      </c>
      <c r="M17" s="6" t="s">
        <v>19</v>
      </c>
      <c r="N17" s="6" t="s">
        <v>19</v>
      </c>
      <c r="O17" s="6" t="s">
        <v>19</v>
      </c>
      <c r="P17" s="6" t="s">
        <v>19</v>
      </c>
      <c r="Q17" s="6" t="s">
        <v>19</v>
      </c>
      <c r="R17" s="6" t="s">
        <v>706</v>
      </c>
      <c r="S17" s="6" t="s">
        <v>773</v>
      </c>
      <c r="T17" s="6" t="s">
        <v>159</v>
      </c>
      <c r="U17" s="6" t="s">
        <v>774</v>
      </c>
      <c r="V17" s="6" t="s">
        <v>540</v>
      </c>
      <c r="W17" s="6" t="s">
        <v>775</v>
      </c>
      <c r="X17" s="6" t="s">
        <v>19</v>
      </c>
      <c r="Y17" s="6" t="s">
        <v>19</v>
      </c>
      <c r="Z17" s="6" t="s">
        <v>1721</v>
      </c>
      <c r="AA17" s="6" t="s">
        <v>19</v>
      </c>
      <c r="AB17" s="6" t="s">
        <v>776</v>
      </c>
      <c r="AC17" s="6" t="s">
        <v>19</v>
      </c>
      <c r="AD17" s="6" t="s">
        <v>190</v>
      </c>
      <c r="AE17" s="6" t="s">
        <v>25</v>
      </c>
    </row>
    <row r="18" spans="1:31" s="37" customFormat="1" ht="92.4" x14ac:dyDescent="0.3">
      <c r="A18" s="6" t="s">
        <v>1778</v>
      </c>
      <c r="B18" s="6" t="s">
        <v>755</v>
      </c>
      <c r="C18" s="6" t="s">
        <v>1758</v>
      </c>
      <c r="D18" s="6" t="s">
        <v>797</v>
      </c>
      <c r="E18" s="6" t="s">
        <v>30</v>
      </c>
      <c r="F18" s="6" t="s">
        <v>1759</v>
      </c>
      <c r="G18" s="6" t="s">
        <v>2064</v>
      </c>
      <c r="H18" s="6" t="s">
        <v>1760</v>
      </c>
      <c r="I18" s="6" t="s">
        <v>1761</v>
      </c>
      <c r="J18" s="6">
        <v>32</v>
      </c>
      <c r="K18" s="9">
        <v>1</v>
      </c>
      <c r="L18" s="6" t="s">
        <v>19</v>
      </c>
      <c r="M18" s="6" t="s">
        <v>19</v>
      </c>
      <c r="N18" s="6" t="s">
        <v>19</v>
      </c>
      <c r="O18" s="6" t="s">
        <v>19</v>
      </c>
      <c r="P18" s="6" t="s">
        <v>1773</v>
      </c>
      <c r="Q18" s="6" t="s">
        <v>1762</v>
      </c>
      <c r="R18" s="6" t="s">
        <v>706</v>
      </c>
      <c r="S18" s="6" t="s">
        <v>1763</v>
      </c>
      <c r="T18" s="6" t="s">
        <v>912</v>
      </c>
      <c r="U18" s="6" t="s">
        <v>1764</v>
      </c>
      <c r="V18" s="6" t="s">
        <v>606</v>
      </c>
      <c r="W18" s="6" t="s">
        <v>2065</v>
      </c>
      <c r="X18" s="6" t="s">
        <v>19</v>
      </c>
      <c r="Y18" s="6" t="s">
        <v>2146</v>
      </c>
      <c r="Z18" s="6" t="s">
        <v>19</v>
      </c>
      <c r="AA18" s="6" t="s">
        <v>333</v>
      </c>
      <c r="AB18" s="6" t="s">
        <v>2117</v>
      </c>
      <c r="AC18" s="6" t="s">
        <v>333</v>
      </c>
      <c r="AD18" s="6" t="s">
        <v>43</v>
      </c>
      <c r="AE18" s="6" t="s">
        <v>44</v>
      </c>
    </row>
    <row r="19" spans="1:31" ht="69.599999999999994" x14ac:dyDescent="0.3">
      <c r="A19" s="6" t="s">
        <v>777</v>
      </c>
      <c r="B19" s="6" t="s">
        <v>701</v>
      </c>
      <c r="C19" s="6" t="s">
        <v>133</v>
      </c>
      <c r="D19" s="6" t="s">
        <v>778</v>
      </c>
      <c r="E19" s="6" t="s">
        <v>779</v>
      </c>
      <c r="F19" s="6" t="s">
        <v>780</v>
      </c>
      <c r="G19" s="6" t="s">
        <v>17</v>
      </c>
      <c r="H19" s="6" t="s">
        <v>781</v>
      </c>
      <c r="I19" s="6" t="s">
        <v>781</v>
      </c>
      <c r="J19" s="6">
        <v>68</v>
      </c>
      <c r="K19" s="9">
        <v>0.59</v>
      </c>
      <c r="L19" s="6" t="s">
        <v>19</v>
      </c>
      <c r="M19" s="6" t="s">
        <v>19</v>
      </c>
      <c r="N19" s="6" t="s">
        <v>19</v>
      </c>
      <c r="O19" s="6" t="s">
        <v>19</v>
      </c>
      <c r="P19" s="6" t="s">
        <v>19</v>
      </c>
      <c r="Q19" s="6" t="s">
        <v>19</v>
      </c>
      <c r="R19" s="6" t="s">
        <v>706</v>
      </c>
      <c r="S19" s="6" t="s">
        <v>782</v>
      </c>
      <c r="T19" s="6" t="s">
        <v>328</v>
      </c>
      <c r="U19" s="6" t="s">
        <v>783</v>
      </c>
      <c r="V19" s="6" t="s">
        <v>293</v>
      </c>
      <c r="W19" s="6" t="s">
        <v>784</v>
      </c>
      <c r="X19" s="6" t="s">
        <v>785</v>
      </c>
      <c r="Y19" s="6" t="s">
        <v>19</v>
      </c>
      <c r="Z19" s="6" t="s">
        <v>19</v>
      </c>
      <c r="AA19" s="6" t="s">
        <v>19</v>
      </c>
      <c r="AB19" s="6" t="s">
        <v>19</v>
      </c>
      <c r="AC19" s="6" t="s">
        <v>19</v>
      </c>
      <c r="AD19" s="6" t="s">
        <v>786</v>
      </c>
      <c r="AE19" s="6" t="s">
        <v>44</v>
      </c>
    </row>
    <row r="20" spans="1:31" ht="81" x14ac:dyDescent="0.3">
      <c r="A20" s="6" t="s">
        <v>787</v>
      </c>
      <c r="B20" s="6" t="s">
        <v>701</v>
      </c>
      <c r="C20" s="6" t="s">
        <v>12</v>
      </c>
      <c r="D20" s="6" t="s">
        <v>788</v>
      </c>
      <c r="E20" s="6" t="s">
        <v>789</v>
      </c>
      <c r="F20" s="6" t="s">
        <v>790</v>
      </c>
      <c r="G20" s="6" t="s">
        <v>17</v>
      </c>
      <c r="H20" s="6" t="s">
        <v>586</v>
      </c>
      <c r="I20" s="6" t="s">
        <v>791</v>
      </c>
      <c r="J20" s="6">
        <v>56</v>
      </c>
      <c r="K20" s="9">
        <v>1</v>
      </c>
      <c r="L20" s="6" t="s">
        <v>19</v>
      </c>
      <c r="M20" s="6" t="s">
        <v>19</v>
      </c>
      <c r="N20" s="6" t="s">
        <v>19</v>
      </c>
      <c r="O20" s="6" t="s">
        <v>19</v>
      </c>
      <c r="P20" s="6" t="s">
        <v>19</v>
      </c>
      <c r="Q20" s="6" t="s">
        <v>19</v>
      </c>
      <c r="R20" s="6" t="s">
        <v>706</v>
      </c>
      <c r="S20" s="6" t="s">
        <v>19</v>
      </c>
      <c r="T20" s="6" t="s">
        <v>328</v>
      </c>
      <c r="U20" s="6" t="s">
        <v>792</v>
      </c>
      <c r="V20" s="6" t="s">
        <v>793</v>
      </c>
      <c r="W20" s="6" t="s">
        <v>1750</v>
      </c>
      <c r="X20" s="6" t="s">
        <v>794</v>
      </c>
      <c r="Y20" s="6" t="s">
        <v>19</v>
      </c>
      <c r="Z20" s="6" t="s">
        <v>19</v>
      </c>
      <c r="AA20" s="6" t="s">
        <v>795</v>
      </c>
      <c r="AB20" s="6" t="s">
        <v>19</v>
      </c>
      <c r="AC20" s="6" t="s">
        <v>19</v>
      </c>
      <c r="AD20" s="6" t="s">
        <v>190</v>
      </c>
      <c r="AE20" s="6" t="s">
        <v>25</v>
      </c>
    </row>
    <row r="21" spans="1:31" ht="35.4" x14ac:dyDescent="0.3">
      <c r="A21" s="6" t="s">
        <v>796</v>
      </c>
      <c r="B21" s="6" t="s">
        <v>701</v>
      </c>
      <c r="C21" s="6" t="s">
        <v>192</v>
      </c>
      <c r="D21" s="6" t="s">
        <v>797</v>
      </c>
      <c r="E21" s="6" t="s">
        <v>193</v>
      </c>
      <c r="F21" s="6" t="s">
        <v>798</v>
      </c>
      <c r="G21" s="6" t="s">
        <v>17</v>
      </c>
      <c r="H21" s="6" t="s">
        <v>799</v>
      </c>
      <c r="I21" s="6" t="s">
        <v>800</v>
      </c>
      <c r="J21" s="6">
        <v>27</v>
      </c>
      <c r="K21" s="9">
        <v>1</v>
      </c>
      <c r="L21" s="6" t="s">
        <v>19</v>
      </c>
      <c r="M21" s="6" t="s">
        <v>19</v>
      </c>
      <c r="N21" s="6" t="s">
        <v>19</v>
      </c>
      <c r="O21" s="6" t="s">
        <v>19</v>
      </c>
      <c r="P21" s="6" t="s">
        <v>19</v>
      </c>
      <c r="Q21" s="6" t="s">
        <v>801</v>
      </c>
      <c r="R21" s="6" t="s">
        <v>706</v>
      </c>
      <c r="S21" s="6" t="s">
        <v>19</v>
      </c>
      <c r="T21" s="6" t="s">
        <v>159</v>
      </c>
      <c r="U21" s="6" t="s">
        <v>802</v>
      </c>
      <c r="V21" s="6" t="s">
        <v>293</v>
      </c>
      <c r="W21" s="6" t="s">
        <v>803</v>
      </c>
      <c r="X21" s="6" t="s">
        <v>17</v>
      </c>
      <c r="Y21" s="6" t="s">
        <v>804</v>
      </c>
      <c r="Z21" s="6" t="s">
        <v>17</v>
      </c>
      <c r="AA21" s="6" t="s">
        <v>17</v>
      </c>
      <c r="AB21" s="6" t="s">
        <v>19</v>
      </c>
      <c r="AC21" s="6" t="s">
        <v>19</v>
      </c>
      <c r="AD21" s="6" t="s">
        <v>371</v>
      </c>
      <c r="AE21" s="6" t="s">
        <v>44</v>
      </c>
    </row>
    <row r="22" spans="1:31" ht="103.8" x14ac:dyDescent="0.3">
      <c r="A22" s="6" t="s">
        <v>1497</v>
      </c>
      <c r="B22" s="6" t="s">
        <v>701</v>
      </c>
      <c r="C22" s="6" t="s">
        <v>27</v>
      </c>
      <c r="D22" s="6" t="s">
        <v>805</v>
      </c>
      <c r="E22" s="6" t="s">
        <v>61</v>
      </c>
      <c r="F22" s="6" t="s">
        <v>806</v>
      </c>
      <c r="G22" s="6" t="s">
        <v>807</v>
      </c>
      <c r="H22" s="6" t="s">
        <v>808</v>
      </c>
      <c r="I22" s="6" t="s">
        <v>808</v>
      </c>
      <c r="J22" s="6">
        <v>46</v>
      </c>
      <c r="K22" s="9">
        <v>0.61</v>
      </c>
      <c r="L22" s="6" t="s">
        <v>19</v>
      </c>
      <c r="M22" s="6" t="s">
        <v>19</v>
      </c>
      <c r="N22" s="6" t="s">
        <v>19</v>
      </c>
      <c r="O22" s="6" t="s">
        <v>19</v>
      </c>
      <c r="P22" s="6" t="s">
        <v>19</v>
      </c>
      <c r="Q22" s="6" t="s">
        <v>52</v>
      </c>
      <c r="R22" s="6" t="s">
        <v>706</v>
      </c>
      <c r="S22" s="6" t="s">
        <v>809</v>
      </c>
      <c r="T22" s="6" t="s">
        <v>561</v>
      </c>
      <c r="U22" s="6" t="s">
        <v>810</v>
      </c>
      <c r="V22" s="6" t="s">
        <v>379</v>
      </c>
      <c r="W22" s="6" t="s">
        <v>811</v>
      </c>
      <c r="X22" s="6" t="s">
        <v>17</v>
      </c>
      <c r="Y22" s="6" t="s">
        <v>812</v>
      </c>
      <c r="Z22" s="6" t="s">
        <v>17</v>
      </c>
      <c r="AA22" s="6" t="s">
        <v>17</v>
      </c>
      <c r="AB22" s="6" t="s">
        <v>813</v>
      </c>
      <c r="AC22" s="6" t="s">
        <v>814</v>
      </c>
      <c r="AD22" s="6" t="s">
        <v>19</v>
      </c>
      <c r="AE22" s="6" t="s">
        <v>44</v>
      </c>
    </row>
    <row r="23" spans="1:31" ht="103.8" x14ac:dyDescent="0.3">
      <c r="A23" s="6" t="s">
        <v>815</v>
      </c>
      <c r="B23" s="6" t="s">
        <v>701</v>
      </c>
      <c r="C23" s="6" t="s">
        <v>27</v>
      </c>
      <c r="D23" s="6" t="s">
        <v>816</v>
      </c>
      <c r="E23" s="6" t="s">
        <v>61</v>
      </c>
      <c r="F23" s="6" t="s">
        <v>817</v>
      </c>
      <c r="G23" s="6" t="s">
        <v>258</v>
      </c>
      <c r="H23" s="6" t="s">
        <v>818</v>
      </c>
      <c r="I23" s="6" t="s">
        <v>818</v>
      </c>
      <c r="J23" s="6">
        <v>46</v>
      </c>
      <c r="K23" s="9">
        <v>0.6</v>
      </c>
      <c r="L23" s="6" t="s">
        <v>19</v>
      </c>
      <c r="M23" s="6" t="s">
        <v>19</v>
      </c>
      <c r="N23" s="6" t="s">
        <v>19</v>
      </c>
      <c r="O23" s="6" t="s">
        <v>19</v>
      </c>
      <c r="P23" s="6" t="s">
        <v>19</v>
      </c>
      <c r="Q23" s="6" t="s">
        <v>52</v>
      </c>
      <c r="R23" s="6" t="s">
        <v>706</v>
      </c>
      <c r="S23" s="6" t="s">
        <v>19</v>
      </c>
      <c r="T23" s="6" t="s">
        <v>649</v>
      </c>
      <c r="U23" s="6" t="s">
        <v>819</v>
      </c>
      <c r="V23" s="6" t="s">
        <v>293</v>
      </c>
      <c r="W23" s="6" t="s">
        <v>1029</v>
      </c>
      <c r="X23" s="6" t="s">
        <v>820</v>
      </c>
      <c r="Y23" s="6" t="s">
        <v>1498</v>
      </c>
      <c r="Z23" s="6" t="s">
        <v>1030</v>
      </c>
      <c r="AA23" s="6" t="s">
        <v>17</v>
      </c>
      <c r="AB23" s="6" t="s">
        <v>813</v>
      </c>
      <c r="AC23" s="6" t="s">
        <v>821</v>
      </c>
      <c r="AD23" s="6" t="s">
        <v>19</v>
      </c>
      <c r="AE23" s="6" t="s">
        <v>44</v>
      </c>
    </row>
    <row r="24" spans="1:31" ht="46.8" x14ac:dyDescent="0.3">
      <c r="A24" s="6" t="s">
        <v>822</v>
      </c>
      <c r="B24" s="6" t="s">
        <v>701</v>
      </c>
      <c r="C24" s="6" t="s">
        <v>298</v>
      </c>
      <c r="D24" s="6" t="s">
        <v>778</v>
      </c>
      <c r="E24" s="6" t="s">
        <v>771</v>
      </c>
      <c r="F24" s="6" t="s">
        <v>823</v>
      </c>
      <c r="G24" s="6" t="s">
        <v>17</v>
      </c>
      <c r="H24" s="6" t="s">
        <v>824</v>
      </c>
      <c r="I24" s="6" t="s">
        <v>824</v>
      </c>
      <c r="J24" s="6">
        <v>62</v>
      </c>
      <c r="K24" s="9">
        <v>0.62</v>
      </c>
      <c r="L24" s="6" t="s">
        <v>825</v>
      </c>
      <c r="M24" s="6" t="s">
        <v>19</v>
      </c>
      <c r="N24" s="6" t="s">
        <v>19</v>
      </c>
      <c r="O24" s="6" t="s">
        <v>19</v>
      </c>
      <c r="P24" s="6" t="s">
        <v>19</v>
      </c>
      <c r="Q24" s="6" t="s">
        <v>19</v>
      </c>
      <c r="R24" s="6" t="s">
        <v>706</v>
      </c>
      <c r="S24" s="6" t="s">
        <v>826</v>
      </c>
      <c r="T24" s="6" t="s">
        <v>55</v>
      </c>
      <c r="U24" s="6" t="s">
        <v>827</v>
      </c>
      <c r="V24" s="6" t="s">
        <v>716</v>
      </c>
      <c r="W24" s="6" t="s">
        <v>1031</v>
      </c>
      <c r="X24" s="6" t="s">
        <v>828</v>
      </c>
      <c r="Y24" s="6" t="s">
        <v>17</v>
      </c>
      <c r="Z24" s="6" t="s">
        <v>1524</v>
      </c>
      <c r="AA24" s="6" t="s">
        <v>19</v>
      </c>
      <c r="AB24" s="6" t="s">
        <v>829</v>
      </c>
      <c r="AC24" s="6" t="s">
        <v>19</v>
      </c>
      <c r="AD24" s="6" t="s">
        <v>19</v>
      </c>
      <c r="AE24" s="6" t="s">
        <v>44</v>
      </c>
    </row>
    <row r="25" spans="1:31" ht="35.4" x14ac:dyDescent="0.3">
      <c r="A25" s="6" t="s">
        <v>830</v>
      </c>
      <c r="B25" s="6" t="s">
        <v>701</v>
      </c>
      <c r="C25" s="6" t="s">
        <v>831</v>
      </c>
      <c r="D25" s="6" t="s">
        <v>832</v>
      </c>
      <c r="E25" s="6" t="s">
        <v>833</v>
      </c>
      <c r="F25" s="6" t="s">
        <v>834</v>
      </c>
      <c r="G25" s="6" t="s">
        <v>835</v>
      </c>
      <c r="H25" s="6" t="s">
        <v>836</v>
      </c>
      <c r="I25" s="6" t="s">
        <v>837</v>
      </c>
      <c r="J25" s="6">
        <v>44</v>
      </c>
      <c r="K25" s="9">
        <v>0.46</v>
      </c>
      <c r="L25" s="6" t="s">
        <v>19</v>
      </c>
      <c r="M25" s="6" t="s">
        <v>19</v>
      </c>
      <c r="N25" s="6" t="s">
        <v>19</v>
      </c>
      <c r="O25" s="6" t="s">
        <v>19</v>
      </c>
      <c r="P25" s="6" t="s">
        <v>838</v>
      </c>
      <c r="Q25" s="6" t="s">
        <v>52</v>
      </c>
      <c r="R25" s="6" t="s">
        <v>706</v>
      </c>
      <c r="S25" s="6" t="s">
        <v>839</v>
      </c>
      <c r="T25" s="6" t="s">
        <v>241</v>
      </c>
      <c r="U25" s="6" t="s">
        <v>241</v>
      </c>
      <c r="V25" s="6" t="s">
        <v>171</v>
      </c>
      <c r="W25" s="6" t="s">
        <v>840</v>
      </c>
      <c r="X25" s="6" t="s">
        <v>841</v>
      </c>
      <c r="Y25" s="6" t="s">
        <v>842</v>
      </c>
      <c r="Z25" s="6" t="s">
        <v>843</v>
      </c>
      <c r="AA25" s="6" t="s">
        <v>19</v>
      </c>
      <c r="AB25" s="6" t="s">
        <v>844</v>
      </c>
      <c r="AC25" s="6" t="s">
        <v>19</v>
      </c>
      <c r="AD25" s="6" t="s">
        <v>1655</v>
      </c>
      <c r="AE25" s="90" t="s">
        <v>44</v>
      </c>
    </row>
    <row r="26" spans="1:31" ht="58.2" x14ac:dyDescent="0.3">
      <c r="A26" s="6" t="s">
        <v>1523</v>
      </c>
      <c r="B26" s="6" t="s">
        <v>701</v>
      </c>
      <c r="C26" s="6" t="s">
        <v>27</v>
      </c>
      <c r="D26" s="6" t="s">
        <v>845</v>
      </c>
      <c r="E26" s="6" t="s">
        <v>631</v>
      </c>
      <c r="F26" s="6" t="s">
        <v>846</v>
      </c>
      <c r="G26" s="6" t="s">
        <v>17</v>
      </c>
      <c r="H26" s="6" t="s">
        <v>847</v>
      </c>
      <c r="I26" s="6" t="s">
        <v>848</v>
      </c>
      <c r="J26" s="6">
        <v>43</v>
      </c>
      <c r="K26" s="9">
        <v>1</v>
      </c>
      <c r="L26" s="6" t="s">
        <v>849</v>
      </c>
      <c r="M26" s="6" t="s">
        <v>19</v>
      </c>
      <c r="N26" s="6" t="s">
        <v>19</v>
      </c>
      <c r="O26" s="6" t="s">
        <v>19</v>
      </c>
      <c r="P26" s="6" t="s">
        <v>850</v>
      </c>
      <c r="Q26" s="6" t="s">
        <v>52</v>
      </c>
      <c r="R26" s="6" t="s">
        <v>706</v>
      </c>
      <c r="S26" s="6" t="s">
        <v>851</v>
      </c>
      <c r="T26" s="6" t="s">
        <v>561</v>
      </c>
      <c r="U26" s="6" t="s">
        <v>852</v>
      </c>
      <c r="V26" s="6" t="s">
        <v>379</v>
      </c>
      <c r="W26" s="6" t="s">
        <v>1032</v>
      </c>
      <c r="X26" s="6" t="s">
        <v>19</v>
      </c>
      <c r="Y26" s="6" t="s">
        <v>853</v>
      </c>
      <c r="Z26" s="6" t="s">
        <v>1033</v>
      </c>
      <c r="AA26" s="6" t="s">
        <v>19</v>
      </c>
      <c r="AB26" s="6" t="s">
        <v>1751</v>
      </c>
      <c r="AC26" s="6" t="s">
        <v>19</v>
      </c>
      <c r="AD26" s="6" t="s">
        <v>19</v>
      </c>
      <c r="AE26" s="6" t="s">
        <v>44</v>
      </c>
    </row>
    <row r="27" spans="1:31" s="36" customFormat="1" ht="92.4" x14ac:dyDescent="0.3">
      <c r="A27" s="6" t="s">
        <v>1816</v>
      </c>
      <c r="B27" s="6" t="s">
        <v>701</v>
      </c>
      <c r="C27" s="6" t="s">
        <v>770</v>
      </c>
      <c r="D27" s="6" t="s">
        <v>719</v>
      </c>
      <c r="E27" s="6" t="s">
        <v>613</v>
      </c>
      <c r="F27" s="6" t="s">
        <v>2044</v>
      </c>
      <c r="G27" s="6" t="s">
        <v>17</v>
      </c>
      <c r="H27" s="6" t="s">
        <v>1817</v>
      </c>
      <c r="I27" s="6" t="s">
        <v>1817</v>
      </c>
      <c r="J27" s="6">
        <v>70</v>
      </c>
      <c r="K27" s="9">
        <v>0.38</v>
      </c>
      <c r="L27" s="6" t="s">
        <v>19</v>
      </c>
      <c r="M27" s="6" t="s">
        <v>19</v>
      </c>
      <c r="N27" s="6" t="s">
        <v>19</v>
      </c>
      <c r="O27" s="6" t="s">
        <v>19</v>
      </c>
      <c r="P27" s="6" t="s">
        <v>19</v>
      </c>
      <c r="Q27" s="6" t="s">
        <v>19</v>
      </c>
      <c r="R27" s="6" t="s">
        <v>706</v>
      </c>
      <c r="S27" s="6" t="s">
        <v>1818</v>
      </c>
      <c r="T27" s="6" t="s">
        <v>617</v>
      </c>
      <c r="U27" s="6" t="s">
        <v>1957</v>
      </c>
      <c r="V27" s="6" t="s">
        <v>1819</v>
      </c>
      <c r="W27" s="6" t="s">
        <v>1958</v>
      </c>
      <c r="X27" s="6" t="s">
        <v>1959</v>
      </c>
      <c r="Y27" s="6" t="s">
        <v>19</v>
      </c>
      <c r="Z27" s="6" t="s">
        <v>2074</v>
      </c>
      <c r="AA27" s="6" t="s">
        <v>19</v>
      </c>
      <c r="AB27" s="6" t="s">
        <v>1820</v>
      </c>
      <c r="AC27" s="6" t="s">
        <v>19</v>
      </c>
      <c r="AD27" s="6" t="s">
        <v>371</v>
      </c>
      <c r="AE27" s="6" t="s">
        <v>25</v>
      </c>
    </row>
    <row r="28" spans="1:31" ht="35.4" x14ac:dyDescent="0.3">
      <c r="A28" s="6" t="s">
        <v>854</v>
      </c>
      <c r="B28" s="6" t="s">
        <v>701</v>
      </c>
      <c r="C28" s="6" t="s">
        <v>133</v>
      </c>
      <c r="D28" s="6" t="s">
        <v>855</v>
      </c>
      <c r="E28" s="6" t="s">
        <v>856</v>
      </c>
      <c r="F28" s="6" t="s">
        <v>857</v>
      </c>
      <c r="G28" s="6" t="s">
        <v>858</v>
      </c>
      <c r="H28" s="6" t="s">
        <v>615</v>
      </c>
      <c r="I28" s="6" t="s">
        <v>791</v>
      </c>
      <c r="J28" s="6" t="s">
        <v>19</v>
      </c>
      <c r="K28" s="9">
        <v>1</v>
      </c>
      <c r="L28" s="6" t="s">
        <v>19</v>
      </c>
      <c r="M28" s="6" t="s">
        <v>19</v>
      </c>
      <c r="N28" s="6" t="s">
        <v>19</v>
      </c>
      <c r="O28" s="6" t="s">
        <v>19</v>
      </c>
      <c r="P28" s="6" t="s">
        <v>19</v>
      </c>
      <c r="Q28" s="6" t="s">
        <v>859</v>
      </c>
      <c r="R28" s="6" t="s">
        <v>706</v>
      </c>
      <c r="S28" s="6" t="s">
        <v>860</v>
      </c>
      <c r="T28" s="6" t="s">
        <v>159</v>
      </c>
      <c r="U28" s="6" t="s">
        <v>861</v>
      </c>
      <c r="V28" s="6" t="s">
        <v>379</v>
      </c>
      <c r="W28" s="6" t="s">
        <v>862</v>
      </c>
      <c r="X28" s="6" t="s">
        <v>19</v>
      </c>
      <c r="Y28" s="6" t="s">
        <v>19</v>
      </c>
      <c r="Z28" s="6" t="s">
        <v>863</v>
      </c>
      <c r="AA28" s="6" t="s">
        <v>19</v>
      </c>
      <c r="AB28" s="6" t="s">
        <v>19</v>
      </c>
      <c r="AC28" s="6" t="s">
        <v>19</v>
      </c>
      <c r="AD28" s="6" t="s">
        <v>19</v>
      </c>
      <c r="AE28" s="6" t="s">
        <v>25</v>
      </c>
    </row>
    <row r="29" spans="1:31" ht="35.4" x14ac:dyDescent="0.3">
      <c r="A29" s="6" t="s">
        <v>864</v>
      </c>
      <c r="B29" s="6" t="s">
        <v>701</v>
      </c>
      <c r="C29" s="6" t="s">
        <v>702</v>
      </c>
      <c r="D29" s="6" t="s">
        <v>865</v>
      </c>
      <c r="E29" s="6" t="s">
        <v>866</v>
      </c>
      <c r="F29" s="6" t="s">
        <v>867</v>
      </c>
      <c r="G29" s="6" t="s">
        <v>17</v>
      </c>
      <c r="H29" s="6" t="s">
        <v>738</v>
      </c>
      <c r="I29" s="6" t="s">
        <v>738</v>
      </c>
      <c r="J29" s="6">
        <v>28</v>
      </c>
      <c r="K29" s="9">
        <v>0.48</v>
      </c>
      <c r="L29" s="6" t="s">
        <v>19</v>
      </c>
      <c r="M29" s="6" t="s">
        <v>19</v>
      </c>
      <c r="N29" s="6" t="s">
        <v>19</v>
      </c>
      <c r="O29" s="6" t="s">
        <v>19</v>
      </c>
      <c r="P29" s="6" t="s">
        <v>19</v>
      </c>
      <c r="Q29" s="6" t="s">
        <v>19</v>
      </c>
      <c r="R29" s="6" t="s">
        <v>706</v>
      </c>
      <c r="S29" s="6" t="s">
        <v>19</v>
      </c>
      <c r="T29" s="6" t="s">
        <v>868</v>
      </c>
      <c r="U29" s="6" t="s">
        <v>869</v>
      </c>
      <c r="V29" s="6" t="s">
        <v>379</v>
      </c>
      <c r="W29" s="6" t="s">
        <v>1034</v>
      </c>
      <c r="X29" s="6" t="s">
        <v>19</v>
      </c>
      <c r="Y29" s="6" t="s">
        <v>19</v>
      </c>
      <c r="Z29" s="6" t="s">
        <v>1035</v>
      </c>
      <c r="AA29" s="6" t="s">
        <v>19</v>
      </c>
      <c r="AB29" s="6" t="s">
        <v>870</v>
      </c>
      <c r="AC29" s="6" t="s">
        <v>19</v>
      </c>
      <c r="AD29" s="6" t="s">
        <v>19</v>
      </c>
      <c r="AE29" s="6" t="s">
        <v>25</v>
      </c>
    </row>
    <row r="30" spans="1:31" ht="58.2" x14ac:dyDescent="0.3">
      <c r="A30" s="6" t="s">
        <v>1528</v>
      </c>
      <c r="B30" s="6" t="s">
        <v>755</v>
      </c>
      <c r="C30" s="6" t="s">
        <v>702</v>
      </c>
      <c r="D30" s="6" t="s">
        <v>871</v>
      </c>
      <c r="E30" s="6" t="s">
        <v>872</v>
      </c>
      <c r="F30" s="6" t="s">
        <v>873</v>
      </c>
      <c r="G30" s="6" t="s">
        <v>858</v>
      </c>
      <c r="H30" s="6" t="s">
        <v>874</v>
      </c>
      <c r="I30" s="6" t="s">
        <v>874</v>
      </c>
      <c r="J30" s="6" t="s">
        <v>875</v>
      </c>
      <c r="K30" s="9">
        <v>0.7</v>
      </c>
      <c r="L30" s="6" t="s">
        <v>19</v>
      </c>
      <c r="M30" s="6" t="s">
        <v>19</v>
      </c>
      <c r="N30" s="6" t="s">
        <v>19</v>
      </c>
      <c r="O30" s="6" t="s">
        <v>19</v>
      </c>
      <c r="P30" s="6" t="s">
        <v>19</v>
      </c>
      <c r="Q30" s="6" t="s">
        <v>19</v>
      </c>
      <c r="R30" s="6" t="s">
        <v>706</v>
      </c>
      <c r="S30" s="6" t="s">
        <v>876</v>
      </c>
      <c r="T30" s="6" t="s">
        <v>159</v>
      </c>
      <c r="U30" s="6" t="s">
        <v>877</v>
      </c>
      <c r="V30" s="6" t="s">
        <v>379</v>
      </c>
      <c r="W30" s="6" t="s">
        <v>1036</v>
      </c>
      <c r="X30" s="6" t="s">
        <v>19</v>
      </c>
      <c r="Y30" s="6" t="s">
        <v>878</v>
      </c>
      <c r="Z30" s="6" t="s">
        <v>1037</v>
      </c>
      <c r="AA30" s="6" t="s">
        <v>19</v>
      </c>
      <c r="AB30" s="6" t="s">
        <v>19</v>
      </c>
      <c r="AC30" s="6" t="s">
        <v>19</v>
      </c>
      <c r="AD30" s="6" t="s">
        <v>19</v>
      </c>
      <c r="AE30" s="6" t="s">
        <v>25</v>
      </c>
    </row>
    <row r="31" spans="1:31" s="34" customFormat="1" ht="81" x14ac:dyDescent="0.3">
      <c r="A31" s="6" t="s">
        <v>1697</v>
      </c>
      <c r="B31" s="6" t="s">
        <v>701</v>
      </c>
      <c r="C31" s="6" t="s">
        <v>207</v>
      </c>
      <c r="D31" s="6" t="s">
        <v>1698</v>
      </c>
      <c r="E31" s="6" t="s">
        <v>193</v>
      </c>
      <c r="F31" s="6" t="s">
        <v>1722</v>
      </c>
      <c r="G31" s="6" t="s">
        <v>17</v>
      </c>
      <c r="H31" s="6" t="s">
        <v>1699</v>
      </c>
      <c r="I31" s="6" t="s">
        <v>1699</v>
      </c>
      <c r="J31" s="6">
        <v>56</v>
      </c>
      <c r="K31" s="9">
        <v>0.38</v>
      </c>
      <c r="L31" s="6" t="s">
        <v>19</v>
      </c>
      <c r="M31" s="6" t="s">
        <v>19</v>
      </c>
      <c r="N31" s="6" t="s">
        <v>19</v>
      </c>
      <c r="O31" s="6" t="s">
        <v>19</v>
      </c>
      <c r="P31" s="6" t="s">
        <v>19</v>
      </c>
      <c r="Q31" s="6" t="s">
        <v>52</v>
      </c>
      <c r="R31" s="6" t="s">
        <v>706</v>
      </c>
      <c r="S31" s="6" t="s">
        <v>1700</v>
      </c>
      <c r="T31" s="6" t="s">
        <v>912</v>
      </c>
      <c r="U31" s="6" t="s">
        <v>1701</v>
      </c>
      <c r="V31" s="6" t="s">
        <v>716</v>
      </c>
      <c r="W31" s="6" t="s">
        <v>1702</v>
      </c>
      <c r="X31" s="6" t="s">
        <v>19</v>
      </c>
      <c r="Y31" s="6" t="s">
        <v>19</v>
      </c>
      <c r="Z31" s="6" t="s">
        <v>1735</v>
      </c>
      <c r="AA31" s="6" t="s">
        <v>333</v>
      </c>
      <c r="AB31" s="6" t="s">
        <v>333</v>
      </c>
      <c r="AC31" s="6" t="s">
        <v>19</v>
      </c>
      <c r="AD31" s="6" t="s">
        <v>190</v>
      </c>
      <c r="AE31" s="6" t="s">
        <v>44</v>
      </c>
    </row>
    <row r="32" spans="1:31" s="35" customFormat="1" ht="35.4" x14ac:dyDescent="0.3">
      <c r="A32" s="6" t="s">
        <v>1703</v>
      </c>
      <c r="B32" s="6" t="s">
        <v>701</v>
      </c>
      <c r="C32" s="6" t="s">
        <v>12</v>
      </c>
      <c r="D32" s="6" t="s">
        <v>1704</v>
      </c>
      <c r="E32" s="6" t="s">
        <v>613</v>
      </c>
      <c r="F32" s="6" t="s">
        <v>1705</v>
      </c>
      <c r="G32" s="6" t="s">
        <v>17</v>
      </c>
      <c r="H32" s="6" t="s">
        <v>1706</v>
      </c>
      <c r="I32" s="6" t="s">
        <v>1706</v>
      </c>
      <c r="J32" s="6">
        <v>43</v>
      </c>
      <c r="K32" s="9">
        <v>0.31</v>
      </c>
      <c r="L32" s="6" t="s">
        <v>19</v>
      </c>
      <c r="M32" s="6" t="s">
        <v>19</v>
      </c>
      <c r="N32" s="6" t="s">
        <v>19</v>
      </c>
      <c r="O32" s="6" t="s">
        <v>19</v>
      </c>
      <c r="P32" s="6" t="s">
        <v>19</v>
      </c>
      <c r="Q32" s="6" t="s">
        <v>19</v>
      </c>
      <c r="R32" s="6" t="s">
        <v>706</v>
      </c>
      <c r="S32" s="6" t="s">
        <v>19</v>
      </c>
      <c r="T32" s="6" t="s">
        <v>55</v>
      </c>
      <c r="U32" s="6" t="s">
        <v>55</v>
      </c>
      <c r="V32" s="6" t="s">
        <v>496</v>
      </c>
      <c r="W32" s="6" t="s">
        <v>1707</v>
      </c>
      <c r="X32" s="6" t="s">
        <v>1708</v>
      </c>
      <c r="Y32" s="6" t="s">
        <v>1723</v>
      </c>
      <c r="Z32" s="6" t="s">
        <v>19</v>
      </c>
      <c r="AA32" s="6" t="s">
        <v>19</v>
      </c>
      <c r="AB32" s="6" t="s">
        <v>19</v>
      </c>
      <c r="AC32" s="6" t="s">
        <v>19</v>
      </c>
      <c r="AD32" s="6" t="s">
        <v>43</v>
      </c>
      <c r="AE32" s="6" t="s">
        <v>25</v>
      </c>
    </row>
    <row r="33" spans="1:31" ht="35.4" x14ac:dyDescent="0.3">
      <c r="A33" s="11" t="s">
        <v>879</v>
      </c>
      <c r="B33" s="6" t="s">
        <v>701</v>
      </c>
      <c r="C33" s="6" t="s">
        <v>27</v>
      </c>
      <c r="D33" s="6" t="s">
        <v>880</v>
      </c>
      <c r="E33" s="6" t="s">
        <v>577</v>
      </c>
      <c r="F33" s="6" t="s">
        <v>881</v>
      </c>
      <c r="G33" s="6" t="s">
        <v>17</v>
      </c>
      <c r="H33" s="6" t="s">
        <v>738</v>
      </c>
      <c r="I33" s="6" t="s">
        <v>738</v>
      </c>
      <c r="J33" s="84">
        <v>35.5</v>
      </c>
      <c r="K33" s="9">
        <v>0.53</v>
      </c>
      <c r="L33" s="6" t="s">
        <v>19</v>
      </c>
      <c r="M33" s="6" t="s">
        <v>19</v>
      </c>
      <c r="N33" s="6" t="s">
        <v>19</v>
      </c>
      <c r="O33" s="6" t="s">
        <v>19</v>
      </c>
      <c r="P33" s="6" t="s">
        <v>19</v>
      </c>
      <c r="Q33" s="6" t="s">
        <v>19</v>
      </c>
      <c r="R33" s="6" t="s">
        <v>706</v>
      </c>
      <c r="S33" s="6" t="s">
        <v>19</v>
      </c>
      <c r="T33" s="6" t="s">
        <v>561</v>
      </c>
      <c r="U33" s="6" t="s">
        <v>882</v>
      </c>
      <c r="V33" s="6" t="s">
        <v>379</v>
      </c>
      <c r="W33" s="6" t="s">
        <v>1038</v>
      </c>
      <c r="X33" s="6" t="s">
        <v>19</v>
      </c>
      <c r="Y33" s="6" t="s">
        <v>19</v>
      </c>
      <c r="Z33" s="6" t="s">
        <v>1039</v>
      </c>
      <c r="AA33" s="6" t="s">
        <v>19</v>
      </c>
      <c r="AB33" s="6" t="s">
        <v>883</v>
      </c>
      <c r="AC33" s="6" t="s">
        <v>19</v>
      </c>
      <c r="AD33" s="6" t="s">
        <v>19</v>
      </c>
      <c r="AE33" s="6" t="s">
        <v>44</v>
      </c>
    </row>
    <row r="34" spans="1:31" s="36" customFormat="1" ht="58.2" x14ac:dyDescent="0.3">
      <c r="A34" s="11" t="s">
        <v>1822</v>
      </c>
      <c r="B34" s="6" t="s">
        <v>701</v>
      </c>
      <c r="C34" s="6" t="s">
        <v>27</v>
      </c>
      <c r="D34" s="6" t="s">
        <v>1823</v>
      </c>
      <c r="E34" s="6" t="s">
        <v>61</v>
      </c>
      <c r="F34" s="6" t="s">
        <v>1824</v>
      </c>
      <c r="G34" s="6" t="s">
        <v>1825</v>
      </c>
      <c r="H34" s="6" t="s">
        <v>1826</v>
      </c>
      <c r="I34" s="6" t="s">
        <v>1827</v>
      </c>
      <c r="J34" s="84">
        <v>53</v>
      </c>
      <c r="K34" s="9">
        <v>0.57999999999999996</v>
      </c>
      <c r="L34" s="6" t="s">
        <v>19</v>
      </c>
      <c r="M34" s="6" t="s">
        <v>19</v>
      </c>
      <c r="N34" s="6" t="s">
        <v>19</v>
      </c>
      <c r="O34" s="6" t="s">
        <v>19</v>
      </c>
      <c r="P34" s="6" t="s">
        <v>1828</v>
      </c>
      <c r="Q34" s="6" t="s">
        <v>19</v>
      </c>
      <c r="R34" s="6" t="s">
        <v>706</v>
      </c>
      <c r="S34" s="6" t="s">
        <v>19</v>
      </c>
      <c r="T34" s="6" t="s">
        <v>494</v>
      </c>
      <c r="U34" s="6" t="s">
        <v>1829</v>
      </c>
      <c r="V34" s="6" t="s">
        <v>496</v>
      </c>
      <c r="W34" s="6" t="s">
        <v>2066</v>
      </c>
      <c r="X34" s="6" t="s">
        <v>19</v>
      </c>
      <c r="Y34" s="6" t="s">
        <v>19</v>
      </c>
      <c r="Z34" s="6" t="s">
        <v>2118</v>
      </c>
      <c r="AA34" s="6" t="s">
        <v>2067</v>
      </c>
      <c r="AB34" s="6" t="s">
        <v>2068</v>
      </c>
      <c r="AC34" s="6" t="s">
        <v>19</v>
      </c>
      <c r="AD34" s="6" t="s">
        <v>371</v>
      </c>
      <c r="AE34" s="6" t="s">
        <v>44</v>
      </c>
    </row>
    <row r="35" spans="1:31" ht="35.4" x14ac:dyDescent="0.3">
      <c r="A35" s="6" t="s">
        <v>884</v>
      </c>
      <c r="B35" s="6" t="s">
        <v>701</v>
      </c>
      <c r="C35" s="6" t="s">
        <v>770</v>
      </c>
      <c r="D35" s="6" t="s">
        <v>885</v>
      </c>
      <c r="E35" s="6" t="s">
        <v>886</v>
      </c>
      <c r="F35" s="6" t="s">
        <v>887</v>
      </c>
      <c r="G35" s="6" t="s">
        <v>17</v>
      </c>
      <c r="H35" s="6" t="s">
        <v>888</v>
      </c>
      <c r="I35" s="6" t="s">
        <v>888</v>
      </c>
      <c r="J35" s="6">
        <v>57</v>
      </c>
      <c r="K35" s="9">
        <v>0.04</v>
      </c>
      <c r="L35" s="6" t="s">
        <v>19</v>
      </c>
      <c r="M35" s="6" t="s">
        <v>19</v>
      </c>
      <c r="N35" s="6" t="s">
        <v>19</v>
      </c>
      <c r="O35" s="6" t="s">
        <v>19</v>
      </c>
      <c r="P35" s="6" t="s">
        <v>19</v>
      </c>
      <c r="Q35" s="6" t="s">
        <v>19</v>
      </c>
      <c r="R35" s="6" t="s">
        <v>706</v>
      </c>
      <c r="S35" s="6" t="s">
        <v>19</v>
      </c>
      <c r="T35" s="6" t="s">
        <v>889</v>
      </c>
      <c r="U35" s="6" t="s">
        <v>889</v>
      </c>
      <c r="V35" s="6" t="s">
        <v>379</v>
      </c>
      <c r="W35" s="6" t="s">
        <v>1040</v>
      </c>
      <c r="X35" s="6" t="s">
        <v>17</v>
      </c>
      <c r="Y35" s="6" t="s">
        <v>890</v>
      </c>
      <c r="Z35" s="6" t="s">
        <v>1039</v>
      </c>
      <c r="AA35" s="6" t="s">
        <v>19</v>
      </c>
      <c r="AB35" s="6" t="s">
        <v>17</v>
      </c>
      <c r="AC35" s="6" t="s">
        <v>19</v>
      </c>
      <c r="AD35" s="6" t="s">
        <v>358</v>
      </c>
      <c r="AE35" s="6" t="s">
        <v>44</v>
      </c>
    </row>
    <row r="36" spans="1:31" ht="58.2" x14ac:dyDescent="0.3">
      <c r="A36" s="6" t="s">
        <v>891</v>
      </c>
      <c r="B36" s="6" t="s">
        <v>701</v>
      </c>
      <c r="C36" s="6" t="s">
        <v>892</v>
      </c>
      <c r="D36" s="6" t="s">
        <v>893</v>
      </c>
      <c r="E36" s="6" t="s">
        <v>61</v>
      </c>
      <c r="F36" s="6" t="s">
        <v>894</v>
      </c>
      <c r="G36" s="6" t="s">
        <v>895</v>
      </c>
      <c r="H36" s="6" t="s">
        <v>896</v>
      </c>
      <c r="I36" s="6" t="s">
        <v>897</v>
      </c>
      <c r="J36" s="6">
        <v>61</v>
      </c>
      <c r="K36" s="9">
        <v>0.65</v>
      </c>
      <c r="L36" s="6" t="s">
        <v>19</v>
      </c>
      <c r="M36" s="6" t="s">
        <v>19</v>
      </c>
      <c r="N36" s="6" t="s">
        <v>19</v>
      </c>
      <c r="O36" s="6" t="s">
        <v>19</v>
      </c>
      <c r="P36" s="6" t="s">
        <v>898</v>
      </c>
      <c r="Q36" s="6" t="s">
        <v>899</v>
      </c>
      <c r="R36" s="6" t="s">
        <v>706</v>
      </c>
      <c r="S36" s="6" t="s">
        <v>900</v>
      </c>
      <c r="T36" s="6" t="s">
        <v>241</v>
      </c>
      <c r="U36" s="6" t="s">
        <v>901</v>
      </c>
      <c r="V36" s="6" t="s">
        <v>902</v>
      </c>
      <c r="W36" s="6" t="s">
        <v>1042</v>
      </c>
      <c r="X36" s="6" t="s">
        <v>19</v>
      </c>
      <c r="Y36" s="6" t="s">
        <v>903</v>
      </c>
      <c r="Z36" s="6" t="s">
        <v>1041</v>
      </c>
      <c r="AA36" s="6" t="s">
        <v>904</v>
      </c>
      <c r="AB36" s="6" t="s">
        <v>905</v>
      </c>
      <c r="AC36" s="6" t="s">
        <v>19</v>
      </c>
      <c r="AD36" s="6" t="s">
        <v>19</v>
      </c>
      <c r="AE36" s="6" t="s">
        <v>44</v>
      </c>
    </row>
    <row r="37" spans="1:31" s="36" customFormat="1" ht="46.8" x14ac:dyDescent="0.3">
      <c r="A37" s="6" t="s">
        <v>1709</v>
      </c>
      <c r="B37" s="6" t="s">
        <v>755</v>
      </c>
      <c r="C37" s="6" t="s">
        <v>1710</v>
      </c>
      <c r="D37" s="6" t="s">
        <v>712</v>
      </c>
      <c r="E37" s="6" t="s">
        <v>613</v>
      </c>
      <c r="F37" s="6" t="s">
        <v>1724</v>
      </c>
      <c r="G37" s="6" t="s">
        <v>19</v>
      </c>
      <c r="H37" s="6" t="s">
        <v>1711</v>
      </c>
      <c r="I37" s="6" t="s">
        <v>1711</v>
      </c>
      <c r="J37" s="6">
        <v>22</v>
      </c>
      <c r="K37" s="9">
        <v>0.52</v>
      </c>
      <c r="L37" s="6" t="s">
        <v>19</v>
      </c>
      <c r="M37" s="6" t="s">
        <v>19</v>
      </c>
      <c r="N37" s="6" t="s">
        <v>19</v>
      </c>
      <c r="O37" s="6" t="s">
        <v>19</v>
      </c>
      <c r="P37" s="6" t="s">
        <v>19</v>
      </c>
      <c r="Q37" s="6" t="s">
        <v>19</v>
      </c>
      <c r="R37" s="6" t="s">
        <v>19</v>
      </c>
      <c r="S37" s="6" t="s">
        <v>19</v>
      </c>
      <c r="T37" s="6" t="s">
        <v>912</v>
      </c>
      <c r="U37" s="6" t="s">
        <v>617</v>
      </c>
      <c r="V37" s="6" t="s">
        <v>293</v>
      </c>
      <c r="W37" s="6" t="s">
        <v>1725</v>
      </c>
      <c r="X37" s="6" t="s">
        <v>1712</v>
      </c>
      <c r="Y37" s="6" t="s">
        <v>19</v>
      </c>
      <c r="Z37" s="6" t="s">
        <v>1713</v>
      </c>
      <c r="AA37" s="6" t="s">
        <v>19</v>
      </c>
      <c r="AB37" s="6" t="s">
        <v>19</v>
      </c>
      <c r="AC37" s="6" t="s">
        <v>19</v>
      </c>
      <c r="AD37" s="6" t="s">
        <v>19</v>
      </c>
      <c r="AE37" s="6" t="s">
        <v>25</v>
      </c>
    </row>
    <row r="38" spans="1:31" ht="46.8" x14ac:dyDescent="0.3">
      <c r="A38" s="85" t="s">
        <v>906</v>
      </c>
      <c r="B38" s="85" t="s">
        <v>701</v>
      </c>
      <c r="C38" s="85" t="s">
        <v>770</v>
      </c>
      <c r="D38" s="85" t="s">
        <v>907</v>
      </c>
      <c r="E38" s="85" t="s">
        <v>833</v>
      </c>
      <c r="F38" s="85" t="s">
        <v>908</v>
      </c>
      <c r="G38" s="85" t="s">
        <v>909</v>
      </c>
      <c r="H38" s="85" t="s">
        <v>49</v>
      </c>
      <c r="I38" s="85" t="s">
        <v>910</v>
      </c>
      <c r="J38" s="85">
        <v>44</v>
      </c>
      <c r="K38" s="86">
        <v>0.41</v>
      </c>
      <c r="L38" s="85" t="s">
        <v>19</v>
      </c>
      <c r="M38" s="85" t="s">
        <v>52</v>
      </c>
      <c r="N38" s="85" t="s">
        <v>19</v>
      </c>
      <c r="O38" s="85" t="s">
        <v>52</v>
      </c>
      <c r="P38" s="85" t="s">
        <v>911</v>
      </c>
      <c r="Q38" s="85" t="s">
        <v>52</v>
      </c>
      <c r="R38" s="85" t="s">
        <v>706</v>
      </c>
      <c r="S38" s="85" t="s">
        <v>19</v>
      </c>
      <c r="T38" s="85" t="s">
        <v>912</v>
      </c>
      <c r="U38" s="85" t="s">
        <v>913</v>
      </c>
      <c r="V38" s="85" t="s">
        <v>716</v>
      </c>
      <c r="W38" s="85" t="s">
        <v>1043</v>
      </c>
      <c r="X38" s="85" t="s">
        <v>19</v>
      </c>
      <c r="Y38" s="85" t="s">
        <v>914</v>
      </c>
      <c r="Z38" s="85" t="s">
        <v>1044</v>
      </c>
      <c r="AA38" s="85" t="s">
        <v>19</v>
      </c>
      <c r="AB38" s="85" t="s">
        <v>1752</v>
      </c>
      <c r="AC38" s="85" t="s">
        <v>915</v>
      </c>
      <c r="AD38" s="85" t="s">
        <v>19</v>
      </c>
      <c r="AE38" s="85" t="s">
        <v>44</v>
      </c>
    </row>
    <row r="39" spans="1:31" s="61" customFormat="1" ht="34.200000000000003" x14ac:dyDescent="0.2">
      <c r="A39" s="6" t="s">
        <v>1881</v>
      </c>
      <c r="B39" s="6" t="s">
        <v>11</v>
      </c>
      <c r="C39" s="6" t="s">
        <v>27</v>
      </c>
      <c r="D39" s="6" t="s">
        <v>2071</v>
      </c>
      <c r="E39" s="6" t="s">
        <v>2072</v>
      </c>
      <c r="F39" s="6" t="s">
        <v>2073</v>
      </c>
      <c r="G39" s="6" t="s">
        <v>17</v>
      </c>
      <c r="H39" s="6" t="s">
        <v>1882</v>
      </c>
      <c r="I39" s="6" t="s">
        <v>1883</v>
      </c>
      <c r="J39" s="6">
        <v>34</v>
      </c>
      <c r="K39" s="9">
        <v>0.55000000000000004</v>
      </c>
      <c r="L39" s="6" t="s">
        <v>19</v>
      </c>
      <c r="M39" s="6" t="s">
        <v>19</v>
      </c>
      <c r="N39" s="6" t="s">
        <v>19</v>
      </c>
      <c r="O39" s="6" t="s">
        <v>19</v>
      </c>
      <c r="P39" s="6" t="s">
        <v>19</v>
      </c>
      <c r="Q39" s="6" t="s">
        <v>19</v>
      </c>
      <c r="R39" s="6" t="s">
        <v>19</v>
      </c>
      <c r="S39" s="6" t="s">
        <v>19</v>
      </c>
      <c r="T39" s="6" t="s">
        <v>328</v>
      </c>
      <c r="U39" s="6" t="s">
        <v>1811</v>
      </c>
      <c r="V39" s="6" t="s">
        <v>1884</v>
      </c>
      <c r="W39" s="6" t="s">
        <v>2070</v>
      </c>
      <c r="X39" s="6" t="s">
        <v>19</v>
      </c>
      <c r="Y39" s="6" t="s">
        <v>19</v>
      </c>
      <c r="Z39" s="6" t="s">
        <v>2069</v>
      </c>
      <c r="AA39" s="6" t="s">
        <v>2119</v>
      </c>
      <c r="AB39" s="6" t="s">
        <v>2119</v>
      </c>
      <c r="AC39" s="6" t="s">
        <v>19</v>
      </c>
      <c r="AD39" s="6" t="s">
        <v>371</v>
      </c>
      <c r="AE39" s="6" t="s">
        <v>25</v>
      </c>
    </row>
    <row r="40" spans="1:31" ht="46.8" x14ac:dyDescent="0.3">
      <c r="A40" s="81" t="s">
        <v>916</v>
      </c>
      <c r="B40" s="81" t="s">
        <v>701</v>
      </c>
      <c r="C40" s="81" t="s">
        <v>27</v>
      </c>
      <c r="D40" s="81" t="s">
        <v>917</v>
      </c>
      <c r="E40" s="81" t="s">
        <v>918</v>
      </c>
      <c r="F40" s="81" t="s">
        <v>919</v>
      </c>
      <c r="G40" s="81" t="s">
        <v>17</v>
      </c>
      <c r="H40" s="81" t="s">
        <v>920</v>
      </c>
      <c r="I40" s="81" t="s">
        <v>920</v>
      </c>
      <c r="J40" s="81">
        <v>43</v>
      </c>
      <c r="K40" s="87" t="s">
        <v>19</v>
      </c>
      <c r="L40" s="81" t="s">
        <v>19</v>
      </c>
      <c r="M40" s="81" t="s">
        <v>19</v>
      </c>
      <c r="N40" s="81" t="s">
        <v>19</v>
      </c>
      <c r="O40" s="81" t="s">
        <v>19</v>
      </c>
      <c r="P40" s="81" t="s">
        <v>19</v>
      </c>
      <c r="Q40" s="81" t="s">
        <v>19</v>
      </c>
      <c r="R40" s="81" t="s">
        <v>706</v>
      </c>
      <c r="S40" s="81" t="s">
        <v>19</v>
      </c>
      <c r="T40" s="81" t="s">
        <v>912</v>
      </c>
      <c r="U40" s="81" t="s">
        <v>921</v>
      </c>
      <c r="V40" s="81" t="s">
        <v>716</v>
      </c>
      <c r="W40" s="81" t="s">
        <v>19</v>
      </c>
      <c r="X40" s="81" t="s">
        <v>19</v>
      </c>
      <c r="Y40" s="81" t="s">
        <v>19</v>
      </c>
      <c r="Z40" s="81" t="s">
        <v>922</v>
      </c>
      <c r="AA40" s="81" t="s">
        <v>19</v>
      </c>
      <c r="AB40" s="81" t="s">
        <v>923</v>
      </c>
      <c r="AC40" s="81" t="s">
        <v>19</v>
      </c>
      <c r="AD40" s="81" t="s">
        <v>358</v>
      </c>
      <c r="AE40" s="81" t="s">
        <v>25</v>
      </c>
    </row>
    <row r="41" spans="1:31" ht="46.8" x14ac:dyDescent="0.3">
      <c r="A41" s="6" t="s">
        <v>924</v>
      </c>
      <c r="B41" s="6" t="s">
        <v>701</v>
      </c>
      <c r="C41" s="6" t="s">
        <v>75</v>
      </c>
      <c r="D41" s="6" t="s">
        <v>925</v>
      </c>
      <c r="E41" s="6" t="s">
        <v>856</v>
      </c>
      <c r="F41" s="6" t="s">
        <v>926</v>
      </c>
      <c r="G41" s="6" t="s">
        <v>17</v>
      </c>
      <c r="H41" s="6" t="s">
        <v>927</v>
      </c>
      <c r="I41" s="6" t="s">
        <v>927</v>
      </c>
      <c r="J41" s="6">
        <v>27</v>
      </c>
      <c r="K41" s="9">
        <v>1</v>
      </c>
      <c r="L41" s="6" t="s">
        <v>19</v>
      </c>
      <c r="M41" s="6" t="s">
        <v>19</v>
      </c>
      <c r="N41" s="6" t="s">
        <v>19</v>
      </c>
      <c r="O41" s="6" t="s">
        <v>19</v>
      </c>
      <c r="P41" s="6" t="s">
        <v>928</v>
      </c>
      <c r="Q41" s="6" t="s">
        <v>801</v>
      </c>
      <c r="R41" s="6" t="s">
        <v>706</v>
      </c>
      <c r="S41" s="6" t="s">
        <v>929</v>
      </c>
      <c r="T41" s="6" t="s">
        <v>552</v>
      </c>
      <c r="U41" s="6" t="s">
        <v>930</v>
      </c>
      <c r="V41" s="6" t="s">
        <v>379</v>
      </c>
      <c r="W41" s="6" t="s">
        <v>2189</v>
      </c>
      <c r="X41" s="6" t="s">
        <v>19</v>
      </c>
      <c r="Y41" s="6" t="s">
        <v>931</v>
      </c>
      <c r="Z41" s="6" t="s">
        <v>19</v>
      </c>
      <c r="AA41" s="6" t="s">
        <v>19</v>
      </c>
      <c r="AB41" s="6" t="s">
        <v>19</v>
      </c>
      <c r="AC41" s="6" t="s">
        <v>19</v>
      </c>
      <c r="AD41" s="6" t="s">
        <v>932</v>
      </c>
      <c r="AE41" s="6" t="s">
        <v>44</v>
      </c>
    </row>
    <row r="42" spans="1:31" ht="46.8" x14ac:dyDescent="0.3">
      <c r="A42" s="6" t="s">
        <v>933</v>
      </c>
      <c r="B42" s="6" t="s">
        <v>701</v>
      </c>
      <c r="C42" s="6" t="s">
        <v>27</v>
      </c>
      <c r="D42" s="6" t="s">
        <v>934</v>
      </c>
      <c r="E42" s="6" t="s">
        <v>577</v>
      </c>
      <c r="F42" s="6" t="s">
        <v>935</v>
      </c>
      <c r="G42" s="6" t="s">
        <v>17</v>
      </c>
      <c r="H42" s="6" t="s">
        <v>936</v>
      </c>
      <c r="I42" s="6" t="s">
        <v>936</v>
      </c>
      <c r="J42" s="6">
        <v>26</v>
      </c>
      <c r="K42" s="9">
        <v>1</v>
      </c>
      <c r="L42" s="6" t="s">
        <v>19</v>
      </c>
      <c r="M42" s="6" t="s">
        <v>19</v>
      </c>
      <c r="N42" s="6" t="s">
        <v>19</v>
      </c>
      <c r="O42" s="6" t="s">
        <v>19</v>
      </c>
      <c r="P42" s="6" t="s">
        <v>19</v>
      </c>
      <c r="Q42" s="6" t="s">
        <v>19</v>
      </c>
      <c r="R42" s="6" t="s">
        <v>706</v>
      </c>
      <c r="S42" s="6" t="s">
        <v>937</v>
      </c>
      <c r="T42" s="6" t="s">
        <v>561</v>
      </c>
      <c r="U42" s="6" t="s">
        <v>938</v>
      </c>
      <c r="V42" s="6" t="s">
        <v>939</v>
      </c>
      <c r="W42" s="6" t="s">
        <v>1045</v>
      </c>
      <c r="X42" s="6" t="s">
        <v>19</v>
      </c>
      <c r="Y42" s="6" t="s">
        <v>940</v>
      </c>
      <c r="Z42" s="6" t="s">
        <v>1046</v>
      </c>
      <c r="AA42" s="6" t="s">
        <v>333</v>
      </c>
      <c r="AB42" s="6" t="s">
        <v>333</v>
      </c>
      <c r="AC42" s="6" t="s">
        <v>333</v>
      </c>
      <c r="AD42" s="6" t="s">
        <v>43</v>
      </c>
      <c r="AE42" s="6" t="s">
        <v>44</v>
      </c>
    </row>
    <row r="43" spans="1:31" ht="107.4" x14ac:dyDescent="0.3">
      <c r="A43" s="6" t="s">
        <v>941</v>
      </c>
      <c r="B43" s="6" t="s">
        <v>701</v>
      </c>
      <c r="C43" s="6" t="s">
        <v>27</v>
      </c>
      <c r="D43" s="6" t="s">
        <v>942</v>
      </c>
      <c r="E43" s="6" t="s">
        <v>833</v>
      </c>
      <c r="F43" s="6" t="s">
        <v>943</v>
      </c>
      <c r="G43" s="6" t="s">
        <v>944</v>
      </c>
      <c r="H43" s="6" t="s">
        <v>945</v>
      </c>
      <c r="I43" s="6" t="s">
        <v>945</v>
      </c>
      <c r="J43" s="6">
        <v>64</v>
      </c>
      <c r="K43" s="9" t="s">
        <v>19</v>
      </c>
      <c r="L43" s="6" t="s">
        <v>19</v>
      </c>
      <c r="M43" s="6" t="s">
        <v>19</v>
      </c>
      <c r="N43" s="6" t="s">
        <v>19</v>
      </c>
      <c r="O43" s="6" t="s">
        <v>19</v>
      </c>
      <c r="P43" s="6" t="s">
        <v>19</v>
      </c>
      <c r="Q43" s="6" t="s">
        <v>19</v>
      </c>
      <c r="R43" s="6" t="s">
        <v>706</v>
      </c>
      <c r="S43" s="6" t="s">
        <v>946</v>
      </c>
      <c r="T43" s="6" t="s">
        <v>947</v>
      </c>
      <c r="U43" s="6" t="s">
        <v>948</v>
      </c>
      <c r="V43" s="6" t="s">
        <v>379</v>
      </c>
      <c r="W43" s="6" t="s">
        <v>2190</v>
      </c>
      <c r="X43" s="6" t="s">
        <v>19</v>
      </c>
      <c r="Y43" s="6" t="s">
        <v>949</v>
      </c>
      <c r="Z43" s="6" t="s">
        <v>1515</v>
      </c>
      <c r="AA43" s="6" t="s">
        <v>19</v>
      </c>
      <c r="AB43" s="6" t="s">
        <v>950</v>
      </c>
      <c r="AC43" s="6" t="s">
        <v>333</v>
      </c>
      <c r="AD43" s="6" t="s">
        <v>358</v>
      </c>
      <c r="AE43" s="6" t="s">
        <v>44</v>
      </c>
    </row>
    <row r="44" spans="1:31" ht="58.2" x14ac:dyDescent="0.3">
      <c r="A44" s="6" t="s">
        <v>951</v>
      </c>
      <c r="B44" s="6" t="s">
        <v>755</v>
      </c>
      <c r="C44" s="6" t="s">
        <v>702</v>
      </c>
      <c r="D44" s="6" t="s">
        <v>871</v>
      </c>
      <c r="E44" s="6" t="s">
        <v>789</v>
      </c>
      <c r="F44" s="6" t="s">
        <v>952</v>
      </c>
      <c r="G44" s="6" t="s">
        <v>17</v>
      </c>
      <c r="H44" s="6" t="s">
        <v>953</v>
      </c>
      <c r="I44" s="6" t="s">
        <v>953</v>
      </c>
      <c r="J44" s="6" t="s">
        <v>954</v>
      </c>
      <c r="K44" s="9">
        <v>0.67</v>
      </c>
      <c r="L44" s="6" t="s">
        <v>19</v>
      </c>
      <c r="M44" s="6" t="s">
        <v>19</v>
      </c>
      <c r="N44" s="6" t="s">
        <v>19</v>
      </c>
      <c r="O44" s="6" t="s">
        <v>19</v>
      </c>
      <c r="P44" s="6" t="s">
        <v>19</v>
      </c>
      <c r="Q44" s="6" t="s">
        <v>19</v>
      </c>
      <c r="R44" s="6" t="s">
        <v>706</v>
      </c>
      <c r="S44" s="6" t="s">
        <v>955</v>
      </c>
      <c r="T44" s="6" t="s">
        <v>956</v>
      </c>
      <c r="U44" s="6" t="s">
        <v>957</v>
      </c>
      <c r="V44" s="6" t="s">
        <v>379</v>
      </c>
      <c r="W44" s="6" t="s">
        <v>1047</v>
      </c>
      <c r="X44" s="6" t="s">
        <v>19</v>
      </c>
      <c r="Y44" s="6" t="s">
        <v>1516</v>
      </c>
      <c r="Z44" s="6" t="s">
        <v>1048</v>
      </c>
      <c r="AA44" s="6" t="s">
        <v>19</v>
      </c>
      <c r="AB44" s="6" t="s">
        <v>19</v>
      </c>
      <c r="AC44" s="6" t="s">
        <v>19</v>
      </c>
      <c r="AD44" s="6" t="s">
        <v>932</v>
      </c>
      <c r="AE44" s="6" t="s">
        <v>25</v>
      </c>
    </row>
    <row r="45" spans="1:31" ht="58.2" x14ac:dyDescent="0.3">
      <c r="A45" s="6" t="s">
        <v>958</v>
      </c>
      <c r="B45" s="6" t="s">
        <v>701</v>
      </c>
      <c r="C45" s="6" t="s">
        <v>27</v>
      </c>
      <c r="D45" s="6" t="s">
        <v>959</v>
      </c>
      <c r="E45" s="6" t="s">
        <v>960</v>
      </c>
      <c r="F45" s="6" t="s">
        <v>961</v>
      </c>
      <c r="G45" s="6" t="s">
        <v>17</v>
      </c>
      <c r="H45" s="6" t="s">
        <v>962</v>
      </c>
      <c r="I45" s="6" t="s">
        <v>962</v>
      </c>
      <c r="J45" s="6">
        <v>38</v>
      </c>
      <c r="K45" s="9">
        <v>0.28000000000000003</v>
      </c>
      <c r="L45" s="6" t="s">
        <v>19</v>
      </c>
      <c r="M45" s="6" t="s">
        <v>19</v>
      </c>
      <c r="N45" s="6" t="s">
        <v>19</v>
      </c>
      <c r="O45" s="6" t="s">
        <v>19</v>
      </c>
      <c r="P45" s="6" t="s">
        <v>19</v>
      </c>
      <c r="Q45" s="6" t="s">
        <v>19</v>
      </c>
      <c r="R45" s="6" t="s">
        <v>706</v>
      </c>
      <c r="S45" s="6" t="s">
        <v>19</v>
      </c>
      <c r="T45" s="6" t="s">
        <v>475</v>
      </c>
      <c r="U45" s="6" t="s">
        <v>963</v>
      </c>
      <c r="V45" s="6" t="s">
        <v>23</v>
      </c>
      <c r="W45" s="6" t="s">
        <v>1049</v>
      </c>
      <c r="X45" s="6" t="s">
        <v>19</v>
      </c>
      <c r="Y45" s="6" t="s">
        <v>19</v>
      </c>
      <c r="Z45" s="6" t="s">
        <v>19</v>
      </c>
      <c r="AA45" s="6" t="s">
        <v>19</v>
      </c>
      <c r="AB45" s="6" t="s">
        <v>19</v>
      </c>
      <c r="AC45" s="6" t="s">
        <v>19</v>
      </c>
      <c r="AD45" s="6" t="s">
        <v>19</v>
      </c>
      <c r="AE45" s="6" t="s">
        <v>25</v>
      </c>
    </row>
    <row r="46" spans="1:31" ht="58.2" x14ac:dyDescent="0.3">
      <c r="A46" s="6" t="s">
        <v>964</v>
      </c>
      <c r="B46" s="6" t="s">
        <v>755</v>
      </c>
      <c r="C46" s="6" t="s">
        <v>965</v>
      </c>
      <c r="D46" s="6" t="s">
        <v>797</v>
      </c>
      <c r="E46" s="6" t="s">
        <v>966</v>
      </c>
      <c r="F46" s="6" t="s">
        <v>967</v>
      </c>
      <c r="G46" s="6" t="s">
        <v>968</v>
      </c>
      <c r="H46" s="6" t="s">
        <v>969</v>
      </c>
      <c r="I46" s="6" t="s">
        <v>969</v>
      </c>
      <c r="J46" s="6">
        <v>26</v>
      </c>
      <c r="K46" s="9">
        <v>1</v>
      </c>
      <c r="L46" s="6" t="s">
        <v>19</v>
      </c>
      <c r="M46" s="6" t="s">
        <v>52</v>
      </c>
      <c r="N46" s="6" t="s">
        <v>52</v>
      </c>
      <c r="O46" s="6" t="s">
        <v>52</v>
      </c>
      <c r="P46" s="6" t="s">
        <v>19</v>
      </c>
      <c r="Q46" s="6" t="s">
        <v>52</v>
      </c>
      <c r="R46" s="6" t="s">
        <v>706</v>
      </c>
      <c r="S46" s="6" t="s">
        <v>970</v>
      </c>
      <c r="T46" s="6" t="s">
        <v>561</v>
      </c>
      <c r="U46" s="6" t="s">
        <v>971</v>
      </c>
      <c r="V46" s="6" t="s">
        <v>379</v>
      </c>
      <c r="W46" s="6" t="s">
        <v>1517</v>
      </c>
      <c r="X46" s="6" t="s">
        <v>19</v>
      </c>
      <c r="Y46" s="6" t="s">
        <v>972</v>
      </c>
      <c r="Z46" s="6" t="s">
        <v>1050</v>
      </c>
      <c r="AA46" s="6" t="s">
        <v>19</v>
      </c>
      <c r="AB46" s="6" t="s">
        <v>19</v>
      </c>
      <c r="AC46" s="6" t="s">
        <v>19</v>
      </c>
      <c r="AD46" s="6" t="s">
        <v>43</v>
      </c>
      <c r="AE46" s="6" t="s">
        <v>44</v>
      </c>
    </row>
    <row r="47" spans="1:31" ht="46.8" x14ac:dyDescent="0.3">
      <c r="A47" s="6" t="s">
        <v>973</v>
      </c>
      <c r="B47" s="6" t="s">
        <v>755</v>
      </c>
      <c r="C47" s="6" t="s">
        <v>965</v>
      </c>
      <c r="D47" s="6" t="s">
        <v>974</v>
      </c>
      <c r="E47" s="6" t="s">
        <v>975</v>
      </c>
      <c r="F47" s="6" t="s">
        <v>976</v>
      </c>
      <c r="G47" s="6" t="s">
        <v>977</v>
      </c>
      <c r="H47" s="6" t="s">
        <v>978</v>
      </c>
      <c r="I47" s="6" t="s">
        <v>978</v>
      </c>
      <c r="J47" s="6">
        <v>26</v>
      </c>
      <c r="K47" s="9">
        <v>1</v>
      </c>
      <c r="L47" s="6" t="s">
        <v>19</v>
      </c>
      <c r="M47" s="6" t="s">
        <v>52</v>
      </c>
      <c r="N47" s="6" t="s">
        <v>52</v>
      </c>
      <c r="O47" s="6" t="s">
        <v>52</v>
      </c>
      <c r="P47" s="6" t="s">
        <v>19</v>
      </c>
      <c r="Q47" s="6" t="s">
        <v>52</v>
      </c>
      <c r="R47" s="6" t="s">
        <v>706</v>
      </c>
      <c r="S47" s="6" t="s">
        <v>970</v>
      </c>
      <c r="T47" s="6" t="s">
        <v>494</v>
      </c>
      <c r="U47" s="6" t="s">
        <v>912</v>
      </c>
      <c r="V47" s="6" t="s">
        <v>293</v>
      </c>
      <c r="W47" s="6" t="s">
        <v>1052</v>
      </c>
      <c r="X47" s="6" t="s">
        <v>19</v>
      </c>
      <c r="Y47" s="6" t="s">
        <v>979</v>
      </c>
      <c r="Z47" s="6" t="s">
        <v>1051</v>
      </c>
      <c r="AA47" s="6" t="s">
        <v>19</v>
      </c>
      <c r="AB47" s="6" t="s">
        <v>980</v>
      </c>
      <c r="AC47" s="6" t="s">
        <v>19</v>
      </c>
      <c r="AD47" s="6" t="s">
        <v>43</v>
      </c>
      <c r="AE47" s="6" t="s">
        <v>44</v>
      </c>
    </row>
    <row r="48" spans="1:31" ht="81" x14ac:dyDescent="0.3">
      <c r="A48" s="6" t="s">
        <v>981</v>
      </c>
      <c r="B48" s="6" t="s">
        <v>701</v>
      </c>
      <c r="C48" s="6" t="s">
        <v>831</v>
      </c>
      <c r="D48" s="6" t="s">
        <v>778</v>
      </c>
      <c r="E48" s="6" t="s">
        <v>982</v>
      </c>
      <c r="F48" s="6" t="s">
        <v>983</v>
      </c>
      <c r="G48" s="6" t="s">
        <v>17</v>
      </c>
      <c r="H48" s="6" t="s">
        <v>615</v>
      </c>
      <c r="I48" s="6" t="s">
        <v>615</v>
      </c>
      <c r="J48" s="6">
        <v>65</v>
      </c>
      <c r="K48" s="9">
        <v>0.47</v>
      </c>
      <c r="L48" s="6" t="s">
        <v>19</v>
      </c>
      <c r="M48" s="6" t="s">
        <v>19</v>
      </c>
      <c r="N48" s="6" t="s">
        <v>19</v>
      </c>
      <c r="O48" s="6" t="s">
        <v>19</v>
      </c>
      <c r="P48" s="6" t="s">
        <v>19</v>
      </c>
      <c r="Q48" s="6" t="s">
        <v>515</v>
      </c>
      <c r="R48" s="6" t="s">
        <v>706</v>
      </c>
      <c r="S48" s="6" t="s">
        <v>984</v>
      </c>
      <c r="T48" s="6" t="s">
        <v>55</v>
      </c>
      <c r="U48" s="6" t="s">
        <v>985</v>
      </c>
      <c r="V48" s="6" t="s">
        <v>243</v>
      </c>
      <c r="W48" s="6" t="s">
        <v>1053</v>
      </c>
      <c r="X48" s="6" t="s">
        <v>986</v>
      </c>
      <c r="Y48" s="6" t="s">
        <v>987</v>
      </c>
      <c r="Z48" s="6" t="s">
        <v>1054</v>
      </c>
      <c r="AA48" s="6" t="s">
        <v>19</v>
      </c>
      <c r="AB48" s="6" t="s">
        <v>19</v>
      </c>
      <c r="AC48" s="6" t="s">
        <v>988</v>
      </c>
      <c r="AD48" s="6" t="s">
        <v>371</v>
      </c>
      <c r="AE48" s="6" t="s">
        <v>118</v>
      </c>
    </row>
    <row r="49" spans="1:31" ht="126.6" x14ac:dyDescent="0.3">
      <c r="A49" s="6" t="s">
        <v>989</v>
      </c>
      <c r="B49" s="6" t="s">
        <v>990</v>
      </c>
      <c r="C49" s="6" t="s">
        <v>27</v>
      </c>
      <c r="D49" s="6" t="s">
        <v>759</v>
      </c>
      <c r="E49" s="6" t="s">
        <v>30</v>
      </c>
      <c r="F49" s="6" t="s">
        <v>991</v>
      </c>
      <c r="G49" s="6" t="s">
        <v>992</v>
      </c>
      <c r="H49" s="6" t="s">
        <v>993</v>
      </c>
      <c r="I49" s="6" t="s">
        <v>994</v>
      </c>
      <c r="J49" s="6">
        <v>44</v>
      </c>
      <c r="K49" s="9">
        <v>0.81</v>
      </c>
      <c r="L49" s="6" t="s">
        <v>19</v>
      </c>
      <c r="M49" s="6" t="s">
        <v>52</v>
      </c>
      <c r="N49" s="6" t="s">
        <v>52</v>
      </c>
      <c r="O49" s="6" t="s">
        <v>995</v>
      </c>
      <c r="P49" s="6" t="s">
        <v>996</v>
      </c>
      <c r="Q49" s="6" t="s">
        <v>899</v>
      </c>
      <c r="R49" s="6" t="s">
        <v>706</v>
      </c>
      <c r="S49" s="6" t="s">
        <v>997</v>
      </c>
      <c r="T49" s="6" t="s">
        <v>328</v>
      </c>
      <c r="U49" s="6" t="s">
        <v>998</v>
      </c>
      <c r="V49" s="6" t="s">
        <v>716</v>
      </c>
      <c r="W49" s="6" t="s">
        <v>1520</v>
      </c>
      <c r="X49" s="6" t="s">
        <v>19</v>
      </c>
      <c r="Y49" s="6" t="s">
        <v>1521</v>
      </c>
      <c r="Z49" s="6" t="s">
        <v>1055</v>
      </c>
      <c r="AA49" s="6" t="s">
        <v>999</v>
      </c>
      <c r="AB49" s="6" t="s">
        <v>1000</v>
      </c>
      <c r="AC49" s="6" t="s">
        <v>1001</v>
      </c>
      <c r="AD49" s="6" t="s">
        <v>43</v>
      </c>
      <c r="AE49" s="6" t="s">
        <v>44</v>
      </c>
    </row>
    <row r="50" spans="1:31" ht="81" x14ac:dyDescent="0.3">
      <c r="A50" s="6" t="s">
        <v>429</v>
      </c>
      <c r="B50" s="6" t="s">
        <v>701</v>
      </c>
      <c r="C50" s="6" t="s">
        <v>27</v>
      </c>
      <c r="D50" s="6" t="s">
        <v>1002</v>
      </c>
      <c r="E50" s="6" t="s">
        <v>30</v>
      </c>
      <c r="F50" s="6" t="s">
        <v>1519</v>
      </c>
      <c r="G50" s="105" t="s">
        <v>1003</v>
      </c>
      <c r="H50" s="6" t="s">
        <v>1004</v>
      </c>
      <c r="I50" s="6" t="s">
        <v>1005</v>
      </c>
      <c r="J50" s="6">
        <v>53</v>
      </c>
      <c r="K50" s="82">
        <v>0.66</v>
      </c>
      <c r="L50" s="6" t="s">
        <v>1006</v>
      </c>
      <c r="M50" s="6" t="s">
        <v>19</v>
      </c>
      <c r="N50" s="6" t="s">
        <v>19</v>
      </c>
      <c r="O50" s="6" t="s">
        <v>19</v>
      </c>
      <c r="P50" s="6" t="s">
        <v>19</v>
      </c>
      <c r="Q50" s="6" t="s">
        <v>19</v>
      </c>
      <c r="R50" s="6" t="s">
        <v>706</v>
      </c>
      <c r="S50" s="6" t="s">
        <v>1007</v>
      </c>
      <c r="T50" s="6" t="s">
        <v>494</v>
      </c>
      <c r="U50" s="6" t="s">
        <v>212</v>
      </c>
      <c r="V50" s="6" t="s">
        <v>23</v>
      </c>
      <c r="W50" s="6" t="s">
        <v>1008</v>
      </c>
      <c r="X50" s="6" t="s">
        <v>19</v>
      </c>
      <c r="Y50" s="6" t="s">
        <v>1009</v>
      </c>
      <c r="Z50" s="6" t="s">
        <v>19</v>
      </c>
      <c r="AA50" s="6" t="s">
        <v>19</v>
      </c>
      <c r="AB50" s="6" t="s">
        <v>1010</v>
      </c>
      <c r="AC50" s="6" t="s">
        <v>1011</v>
      </c>
      <c r="AD50" s="6" t="s">
        <v>43</v>
      </c>
      <c r="AE50" s="6" t="s">
        <v>44</v>
      </c>
    </row>
    <row r="51" spans="1:31" ht="103.8" x14ac:dyDescent="0.3">
      <c r="A51" s="6" t="s">
        <v>1012</v>
      </c>
      <c r="B51" s="6" t="s">
        <v>755</v>
      </c>
      <c r="C51" s="6" t="s">
        <v>207</v>
      </c>
      <c r="D51" s="6" t="s">
        <v>1013</v>
      </c>
      <c r="E51" s="6" t="s">
        <v>30</v>
      </c>
      <c r="F51" s="6" t="s">
        <v>1014</v>
      </c>
      <c r="G51" s="6" t="s">
        <v>1015</v>
      </c>
      <c r="H51" s="6" t="s">
        <v>1016</v>
      </c>
      <c r="I51" s="6" t="s">
        <v>1016</v>
      </c>
      <c r="J51" s="6">
        <v>47</v>
      </c>
      <c r="K51" s="9">
        <v>0.16</v>
      </c>
      <c r="L51" s="6" t="s">
        <v>19</v>
      </c>
      <c r="M51" s="6" t="s">
        <v>19</v>
      </c>
      <c r="N51" s="6" t="s">
        <v>19</v>
      </c>
      <c r="O51" s="6" t="s">
        <v>19</v>
      </c>
      <c r="P51" s="6" t="s">
        <v>19</v>
      </c>
      <c r="Q51" s="6" t="s">
        <v>19</v>
      </c>
      <c r="R51" s="6" t="s">
        <v>19</v>
      </c>
      <c r="S51" s="6" t="s">
        <v>1017</v>
      </c>
      <c r="T51" s="6" t="s">
        <v>328</v>
      </c>
      <c r="U51" s="6" t="s">
        <v>1018</v>
      </c>
      <c r="V51" s="6" t="s">
        <v>606</v>
      </c>
      <c r="W51" s="6" t="s">
        <v>1056</v>
      </c>
      <c r="X51" s="6" t="s">
        <v>19</v>
      </c>
      <c r="Y51" s="6" t="s">
        <v>19</v>
      </c>
      <c r="Z51" s="6" t="s">
        <v>1057</v>
      </c>
      <c r="AA51" s="6" t="s">
        <v>333</v>
      </c>
      <c r="AB51" s="6" t="s">
        <v>1522</v>
      </c>
      <c r="AC51" s="6" t="s">
        <v>333</v>
      </c>
      <c r="AD51" s="6" t="s">
        <v>19</v>
      </c>
      <c r="AE51" s="6" t="s">
        <v>44</v>
      </c>
    </row>
    <row r="52" spans="1:31" ht="138" x14ac:dyDescent="0.3">
      <c r="A52" s="101" t="s">
        <v>2045</v>
      </c>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2"/>
    </row>
    <row r="54" spans="1:31" ht="136.80000000000001" x14ac:dyDescent="0.3">
      <c r="G54" s="1" t="s">
        <v>1518</v>
      </c>
    </row>
  </sheetData>
  <pageMargins left="0.7" right="0.7" top="0.75" bottom="0.75" header="0.3" footer="0.3"/>
  <pageSetup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zoomScaleNormal="100" workbookViewId="0">
      <pane xSplit="1" ySplit="2" topLeftCell="H6" activePane="bottomRight" state="frozen"/>
      <selection pane="topRight" activeCell="B1" sqref="B1"/>
      <selection pane="bottomLeft" activeCell="A3" sqref="A3"/>
      <selection pane="bottomRight"/>
    </sheetView>
  </sheetViews>
  <sheetFormatPr defaultColWidth="8.88671875" defaultRowHeight="12" x14ac:dyDescent="0.25"/>
  <cols>
    <col min="1" max="1" width="35.5546875" style="28" customWidth="1"/>
    <col min="2" max="2" width="18.88671875" style="28" bestFit="1" customWidth="1"/>
    <col min="3" max="3" width="18.33203125" style="28" bestFit="1" customWidth="1"/>
    <col min="4" max="4" width="38.44140625" style="28" bestFit="1" customWidth="1"/>
    <col min="5" max="5" width="20.33203125" style="28" bestFit="1" customWidth="1"/>
    <col min="6" max="6" width="26.5546875" style="28" bestFit="1" customWidth="1"/>
    <col min="7" max="7" width="30.44140625" style="28" bestFit="1" customWidth="1"/>
    <col min="8" max="8" width="17.109375" style="28" bestFit="1" customWidth="1"/>
    <col min="9" max="9" width="20" style="28" bestFit="1" customWidth="1"/>
    <col min="10" max="10" width="44.5546875" style="28" customWidth="1"/>
    <col min="11" max="11" width="14.6640625" style="28" bestFit="1" customWidth="1"/>
    <col min="12" max="12" width="6.6640625" style="28" bestFit="1" customWidth="1"/>
    <col min="13" max="16384" width="8.88671875" style="28"/>
  </cols>
  <sheetData>
    <row r="1" spans="1:12" ht="52.8" x14ac:dyDescent="0.25">
      <c r="A1" s="29" t="s">
        <v>2198</v>
      </c>
      <c r="B1" s="47"/>
      <c r="C1" s="47"/>
      <c r="D1" s="47"/>
      <c r="E1" s="47"/>
      <c r="F1" s="47"/>
      <c r="G1" s="47"/>
      <c r="H1" s="47"/>
      <c r="I1" s="47"/>
      <c r="J1" s="47"/>
      <c r="K1" s="47"/>
      <c r="L1" s="47"/>
    </row>
    <row r="2" spans="1:12" ht="36" x14ac:dyDescent="0.25">
      <c r="A2" s="22" t="s">
        <v>1615</v>
      </c>
      <c r="B2" s="23" t="s">
        <v>1550</v>
      </c>
      <c r="C2" s="22" t="s">
        <v>1551</v>
      </c>
      <c r="D2" s="23" t="s">
        <v>1552</v>
      </c>
      <c r="E2" s="23" t="s">
        <v>1553</v>
      </c>
      <c r="F2" s="23" t="s">
        <v>1554</v>
      </c>
      <c r="G2" s="22" t="s">
        <v>1533</v>
      </c>
      <c r="H2" s="22" t="s">
        <v>1534</v>
      </c>
      <c r="I2" s="22" t="s">
        <v>1535</v>
      </c>
      <c r="J2" s="23" t="s">
        <v>1536</v>
      </c>
      <c r="K2" s="23" t="s">
        <v>1537</v>
      </c>
      <c r="L2" s="23" t="s">
        <v>1538</v>
      </c>
    </row>
    <row r="3" spans="1:12" s="25" customFormat="1" ht="102.6" x14ac:dyDescent="0.2">
      <c r="A3" s="15" t="s">
        <v>1557</v>
      </c>
      <c r="B3" s="7" t="s">
        <v>1545</v>
      </c>
      <c r="C3" s="7" t="s">
        <v>1558</v>
      </c>
      <c r="D3" s="7" t="s">
        <v>1559</v>
      </c>
      <c r="E3" s="7" t="s">
        <v>1560</v>
      </c>
      <c r="F3" s="7" t="s">
        <v>1561</v>
      </c>
      <c r="G3" s="7" t="s">
        <v>1726</v>
      </c>
      <c r="H3" s="7" t="s">
        <v>1562</v>
      </c>
      <c r="I3" s="7" t="s">
        <v>1563</v>
      </c>
      <c r="J3" s="7" t="s">
        <v>1639</v>
      </c>
      <c r="K3" s="7" t="s">
        <v>190</v>
      </c>
      <c r="L3" s="7" t="s">
        <v>44</v>
      </c>
    </row>
    <row r="4" spans="1:12" s="27" customFormat="1" ht="91.2" x14ac:dyDescent="0.2">
      <c r="A4" s="63" t="s">
        <v>1564</v>
      </c>
      <c r="B4" s="63" t="s">
        <v>1565</v>
      </c>
      <c r="C4" s="63" t="s">
        <v>1637</v>
      </c>
      <c r="D4" s="63" t="s">
        <v>1727</v>
      </c>
      <c r="E4" s="63" t="s">
        <v>1566</v>
      </c>
      <c r="F4" s="63" t="s">
        <v>1567</v>
      </c>
      <c r="G4" s="63" t="s">
        <v>1728</v>
      </c>
      <c r="H4" s="63" t="s">
        <v>1640</v>
      </c>
      <c r="I4" s="63" t="s">
        <v>1568</v>
      </c>
      <c r="J4" s="63" t="s">
        <v>1641</v>
      </c>
      <c r="K4" s="63" t="s">
        <v>19</v>
      </c>
      <c r="L4" s="63" t="s">
        <v>17</v>
      </c>
    </row>
    <row r="5" spans="1:12" s="26" customFormat="1" ht="239.4" x14ac:dyDescent="0.2">
      <c r="A5" s="2" t="s">
        <v>1569</v>
      </c>
      <c r="B5" s="2" t="s">
        <v>1570</v>
      </c>
      <c r="C5" s="2" t="s">
        <v>1555</v>
      </c>
      <c r="D5" s="2" t="s">
        <v>1729</v>
      </c>
      <c r="E5" s="2" t="s">
        <v>1571</v>
      </c>
      <c r="F5" s="2" t="s">
        <v>1572</v>
      </c>
      <c r="G5" s="2" t="s">
        <v>1573</v>
      </c>
      <c r="H5" s="2" t="s">
        <v>1574</v>
      </c>
      <c r="I5" s="2" t="s">
        <v>1575</v>
      </c>
      <c r="J5" s="2" t="s">
        <v>1730</v>
      </c>
      <c r="K5" s="2" t="s">
        <v>1654</v>
      </c>
      <c r="L5" s="2" t="s">
        <v>44</v>
      </c>
    </row>
    <row r="6" spans="1:12" s="24" customFormat="1" ht="205.2" x14ac:dyDescent="0.2">
      <c r="A6" s="6" t="s">
        <v>1623</v>
      </c>
      <c r="B6" s="48" t="s">
        <v>1624</v>
      </c>
      <c r="C6" s="48" t="s">
        <v>1624</v>
      </c>
      <c r="D6" s="48" t="s">
        <v>1624</v>
      </c>
      <c r="E6" s="48" t="s">
        <v>1624</v>
      </c>
      <c r="F6" s="48" t="s">
        <v>1624</v>
      </c>
      <c r="G6" s="48" t="s">
        <v>1624</v>
      </c>
      <c r="H6" s="48" t="s">
        <v>1624</v>
      </c>
      <c r="I6" s="48" t="s">
        <v>1624</v>
      </c>
      <c r="J6" s="2" t="s">
        <v>1731</v>
      </c>
      <c r="K6" s="2" t="s">
        <v>1654</v>
      </c>
      <c r="L6" s="2" t="s">
        <v>44</v>
      </c>
    </row>
    <row r="7" spans="1:12" ht="103.2" x14ac:dyDescent="0.25">
      <c r="A7" s="12" t="s">
        <v>1642</v>
      </c>
      <c r="B7" s="12" t="s">
        <v>1732</v>
      </c>
      <c r="C7" s="47"/>
      <c r="D7" s="47"/>
      <c r="E7" s="47"/>
      <c r="F7" s="47"/>
      <c r="G7" s="47"/>
      <c r="H7" s="47"/>
      <c r="I7" s="47"/>
      <c r="J7" s="47"/>
      <c r="K7" s="47"/>
      <c r="L7" s="47"/>
    </row>
  </sheetData>
  <pageMargins left="0.7" right="0.7" top="0.75" bottom="0.75" header="0.3" footer="0.3"/>
  <pageSetup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1"/>
  <sheetViews>
    <sheetView zoomScale="90" zoomScaleNormal="90" workbookViewId="0">
      <pane xSplit="1" ySplit="2" topLeftCell="B3" activePane="bottomRight" state="frozen"/>
      <selection pane="topRight" activeCell="B1" sqref="B1"/>
      <selection pane="bottomLeft" activeCell="A3" sqref="A3"/>
      <selection pane="bottomRight" activeCell="A6" sqref="A6"/>
    </sheetView>
  </sheetViews>
  <sheetFormatPr defaultColWidth="8.88671875" defaultRowHeight="13.8" x14ac:dyDescent="0.25"/>
  <cols>
    <col min="1" max="1" width="53.33203125" style="51" bestFit="1" customWidth="1"/>
    <col min="2" max="2" width="13.44140625" style="51" customWidth="1"/>
    <col min="3" max="3" width="12.33203125" style="51" bestFit="1" customWidth="1"/>
    <col min="4" max="4" width="29.88671875" style="51" customWidth="1"/>
    <col min="5" max="5" width="23.33203125" style="51" customWidth="1"/>
    <col min="6" max="6" width="61.88671875" style="51" customWidth="1"/>
    <col min="7" max="7" width="26.109375" style="51" customWidth="1"/>
    <col min="8" max="8" width="18.33203125" style="51" customWidth="1"/>
    <col min="9" max="9" width="10.33203125" style="51" customWidth="1"/>
    <col min="10" max="10" width="11" style="51" bestFit="1" customWidth="1"/>
    <col min="11" max="11" width="8.6640625" style="51" customWidth="1"/>
    <col min="12" max="12" width="16.109375" style="51" customWidth="1"/>
    <col min="13" max="13" width="19" style="51" customWidth="1"/>
    <col min="14" max="14" width="18.5546875" style="51" customWidth="1"/>
    <col min="15" max="15" width="10.33203125" style="51" customWidth="1"/>
    <col min="16" max="16" width="29.33203125" style="51" customWidth="1"/>
    <col min="17" max="17" width="16.5546875" style="51" customWidth="1"/>
    <col min="18" max="18" width="12.44140625" style="51" customWidth="1"/>
    <col min="19" max="19" width="27" style="51" customWidth="1"/>
    <col min="20" max="20" width="12.6640625" style="51" customWidth="1"/>
    <col min="21" max="21" width="24.5546875" style="51" customWidth="1"/>
    <col min="22" max="22" width="19.109375" style="51" customWidth="1"/>
    <col min="23" max="23" width="198" style="51" customWidth="1"/>
    <col min="24" max="24" width="16.109375" style="51" customWidth="1"/>
    <col min="25" max="25" width="65.6640625" style="51" customWidth="1"/>
    <col min="26" max="26" width="57.33203125" style="51" customWidth="1"/>
    <col min="27" max="27" width="36.109375" style="51" customWidth="1"/>
    <col min="28" max="28" width="97.33203125" style="51" customWidth="1"/>
    <col min="29" max="29" width="28.33203125" style="51" customWidth="1"/>
    <col min="30" max="30" width="14.5546875" style="51" customWidth="1"/>
    <col min="31" max="31" width="6.6640625" style="43" customWidth="1"/>
    <col min="32" max="32" width="43.33203125" style="51" customWidth="1"/>
    <col min="33" max="33" width="4.44140625" style="51" customWidth="1"/>
    <col min="34" max="16384" width="8.88671875" style="51"/>
  </cols>
  <sheetData>
    <row r="1" spans="1:33" ht="26.4" x14ac:dyDescent="0.25">
      <c r="A1" s="38" t="s">
        <v>1618</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3"/>
    </row>
    <row r="2" spans="1:33" ht="36" x14ac:dyDescent="0.25">
      <c r="A2" s="62" t="s">
        <v>1736</v>
      </c>
      <c r="B2" s="62" t="s">
        <v>441</v>
      </c>
      <c r="C2" s="62" t="s">
        <v>0</v>
      </c>
      <c r="D2" s="62" t="s">
        <v>1499</v>
      </c>
      <c r="E2" s="62" t="s">
        <v>1500</v>
      </c>
      <c r="F2" s="62" t="s">
        <v>1501</v>
      </c>
      <c r="G2" s="62" t="s">
        <v>1502</v>
      </c>
      <c r="H2" s="62" t="s">
        <v>2</v>
      </c>
      <c r="I2" s="62" t="s">
        <v>3</v>
      </c>
      <c r="J2" s="62" t="s">
        <v>1737</v>
      </c>
      <c r="K2" s="62" t="s">
        <v>1738</v>
      </c>
      <c r="L2" s="62" t="s">
        <v>1531</v>
      </c>
      <c r="M2" s="62" t="s">
        <v>1503</v>
      </c>
      <c r="N2" s="62" t="s">
        <v>1504</v>
      </c>
      <c r="O2" s="62" t="s">
        <v>1511</v>
      </c>
      <c r="P2" s="62" t="s">
        <v>1505</v>
      </c>
      <c r="Q2" s="62" t="s">
        <v>1510</v>
      </c>
      <c r="R2" s="62" t="s">
        <v>5</v>
      </c>
      <c r="S2" s="62" t="s">
        <v>1739</v>
      </c>
      <c r="T2" s="62" t="s">
        <v>1508</v>
      </c>
      <c r="U2" s="62" t="s">
        <v>1506</v>
      </c>
      <c r="V2" s="62" t="s">
        <v>1507</v>
      </c>
      <c r="W2" s="62" t="s">
        <v>442</v>
      </c>
      <c r="X2" s="62" t="s">
        <v>443</v>
      </c>
      <c r="Y2" s="62" t="s">
        <v>444</v>
      </c>
      <c r="Z2" s="62" t="s">
        <v>1495</v>
      </c>
      <c r="AA2" s="62" t="s">
        <v>6</v>
      </c>
      <c r="AB2" s="62" t="s">
        <v>7</v>
      </c>
      <c r="AC2" s="62" t="s">
        <v>8</v>
      </c>
      <c r="AD2" s="62" t="s">
        <v>445</v>
      </c>
      <c r="AE2" s="62" t="s">
        <v>9</v>
      </c>
    </row>
    <row r="3" spans="1:33" s="69" customFormat="1" ht="34.200000000000003" x14ac:dyDescent="0.2">
      <c r="A3" s="6" t="s">
        <v>1885</v>
      </c>
      <c r="B3" s="6" t="s">
        <v>1066</v>
      </c>
      <c r="C3" s="6" t="s">
        <v>308</v>
      </c>
      <c r="D3" s="6" t="s">
        <v>2012</v>
      </c>
      <c r="E3" s="6" t="s">
        <v>1841</v>
      </c>
      <c r="F3" s="6" t="s">
        <v>2029</v>
      </c>
      <c r="G3" s="6" t="s">
        <v>17</v>
      </c>
      <c r="H3" s="6" t="s">
        <v>19</v>
      </c>
      <c r="I3" s="6" t="s">
        <v>1886</v>
      </c>
      <c r="J3" s="6">
        <v>23</v>
      </c>
      <c r="K3" s="9">
        <v>0.55000000000000004</v>
      </c>
      <c r="L3" s="6" t="s">
        <v>1887</v>
      </c>
      <c r="M3" s="6" t="s">
        <v>19</v>
      </c>
      <c r="N3" s="6" t="s">
        <v>19</v>
      </c>
      <c r="O3" s="6" t="s">
        <v>19</v>
      </c>
      <c r="P3" s="6" t="s">
        <v>52</v>
      </c>
      <c r="Q3" s="6" t="s">
        <v>19</v>
      </c>
      <c r="R3" s="6" t="s">
        <v>19</v>
      </c>
      <c r="S3" s="6" t="s">
        <v>19</v>
      </c>
      <c r="T3" s="6" t="s">
        <v>561</v>
      </c>
      <c r="U3" s="6" t="s">
        <v>1888</v>
      </c>
      <c r="V3" s="6" t="s">
        <v>379</v>
      </c>
      <c r="W3" s="6" t="s">
        <v>2156</v>
      </c>
      <c r="X3" s="6" t="s">
        <v>19</v>
      </c>
      <c r="Y3" s="6" t="s">
        <v>19</v>
      </c>
      <c r="Z3" s="6" t="s">
        <v>19</v>
      </c>
      <c r="AA3" s="6" t="s">
        <v>216</v>
      </c>
      <c r="AB3" s="6" t="s">
        <v>2011</v>
      </c>
      <c r="AC3" s="6" t="s">
        <v>216</v>
      </c>
      <c r="AD3" s="6" t="s">
        <v>2010</v>
      </c>
      <c r="AE3" s="6" t="s">
        <v>44</v>
      </c>
    </row>
    <row r="4" spans="1:33" s="55" customFormat="1" ht="69" x14ac:dyDescent="0.25">
      <c r="A4" s="58" t="s">
        <v>2013</v>
      </c>
      <c r="B4" s="58" t="s">
        <v>1066</v>
      </c>
      <c r="C4" s="58" t="s">
        <v>1184</v>
      </c>
      <c r="D4" s="58" t="s">
        <v>1060</v>
      </c>
      <c r="E4" s="58" t="s">
        <v>61</v>
      </c>
      <c r="F4" s="58" t="s">
        <v>2014</v>
      </c>
      <c r="G4" s="58" t="s">
        <v>1774</v>
      </c>
      <c r="H4" s="58" t="s">
        <v>1775</v>
      </c>
      <c r="I4" s="58" t="s">
        <v>1776</v>
      </c>
      <c r="J4" s="58">
        <v>25</v>
      </c>
      <c r="K4" s="59">
        <v>0.66</v>
      </c>
      <c r="L4" s="58" t="s">
        <v>19</v>
      </c>
      <c r="M4" s="58" t="s">
        <v>52</v>
      </c>
      <c r="N4" s="58" t="s">
        <v>19</v>
      </c>
      <c r="O4" s="58" t="s">
        <v>19</v>
      </c>
      <c r="P4" s="58" t="s">
        <v>19</v>
      </c>
      <c r="Q4" s="58" t="s">
        <v>52</v>
      </c>
      <c r="R4" s="58" t="s">
        <v>706</v>
      </c>
      <c r="S4" s="58" t="s">
        <v>2154</v>
      </c>
      <c r="T4" s="58" t="s">
        <v>912</v>
      </c>
      <c r="U4" s="58" t="s">
        <v>1777</v>
      </c>
      <c r="V4" s="58" t="s">
        <v>583</v>
      </c>
      <c r="W4" s="58" t="s">
        <v>2120</v>
      </c>
      <c r="X4" s="58" t="s">
        <v>19</v>
      </c>
      <c r="Y4" s="58" t="s">
        <v>19</v>
      </c>
      <c r="Z4" s="58" t="s">
        <v>19</v>
      </c>
      <c r="AA4" s="58" t="s">
        <v>333</v>
      </c>
      <c r="AB4" s="58" t="s">
        <v>2024</v>
      </c>
      <c r="AC4" s="58" t="s">
        <v>2025</v>
      </c>
      <c r="AD4" s="58" t="s">
        <v>19</v>
      </c>
      <c r="AE4" s="5" t="s">
        <v>44</v>
      </c>
      <c r="AF4" s="68"/>
      <c r="AG4" s="71"/>
    </row>
    <row r="5" spans="1:33" ht="34.799999999999997" x14ac:dyDescent="0.25">
      <c r="A5" s="5" t="s">
        <v>1058</v>
      </c>
      <c r="B5" s="5" t="s">
        <v>1059</v>
      </c>
      <c r="C5" s="5" t="s">
        <v>702</v>
      </c>
      <c r="D5" s="5" t="s">
        <v>1060</v>
      </c>
      <c r="E5" s="5" t="s">
        <v>613</v>
      </c>
      <c r="F5" s="5" t="s">
        <v>1061</v>
      </c>
      <c r="G5" s="5" t="s">
        <v>17</v>
      </c>
      <c r="H5" s="5" t="s">
        <v>1062</v>
      </c>
      <c r="I5" s="5" t="s">
        <v>1063</v>
      </c>
      <c r="J5" s="5">
        <v>21</v>
      </c>
      <c r="K5" s="18">
        <v>0.33</v>
      </c>
      <c r="L5" s="5" t="s">
        <v>19</v>
      </c>
      <c r="M5" s="5" t="s">
        <v>19</v>
      </c>
      <c r="N5" s="5" t="s">
        <v>19</v>
      </c>
      <c r="O5" s="5" t="s">
        <v>19</v>
      </c>
      <c r="P5" s="5" t="s">
        <v>19</v>
      </c>
      <c r="Q5" s="5" t="s">
        <v>52</v>
      </c>
      <c r="R5" s="5" t="s">
        <v>706</v>
      </c>
      <c r="S5" s="5" t="s">
        <v>19</v>
      </c>
      <c r="T5" s="5" t="s">
        <v>868</v>
      </c>
      <c r="U5" s="5" t="s">
        <v>212</v>
      </c>
      <c r="V5" s="5" t="s">
        <v>23</v>
      </c>
      <c r="W5" s="5" t="s">
        <v>1064</v>
      </c>
      <c r="X5" s="5" t="s">
        <v>19</v>
      </c>
      <c r="Y5" s="5" t="s">
        <v>19</v>
      </c>
      <c r="Z5" s="5" t="s">
        <v>19</v>
      </c>
      <c r="AA5" s="5" t="s">
        <v>19</v>
      </c>
      <c r="AB5" s="5" t="s">
        <v>19</v>
      </c>
      <c r="AC5" s="5" t="s">
        <v>19</v>
      </c>
      <c r="AD5" s="5" t="s">
        <v>371</v>
      </c>
      <c r="AE5" s="5" t="s">
        <v>25</v>
      </c>
      <c r="AF5" s="55"/>
      <c r="AG5" s="55"/>
    </row>
    <row r="6" spans="1:33" ht="91.8" x14ac:dyDescent="0.25">
      <c r="A6" s="17" t="s">
        <v>1065</v>
      </c>
      <c r="B6" s="5" t="s">
        <v>1066</v>
      </c>
      <c r="C6" s="5" t="s">
        <v>12</v>
      </c>
      <c r="D6" s="5" t="s">
        <v>1067</v>
      </c>
      <c r="E6" s="5" t="s">
        <v>833</v>
      </c>
      <c r="F6" s="5" t="s">
        <v>1068</v>
      </c>
      <c r="G6" s="5" t="s">
        <v>1069</v>
      </c>
      <c r="H6" s="5" t="s">
        <v>1070</v>
      </c>
      <c r="I6" s="5" t="s">
        <v>1071</v>
      </c>
      <c r="J6" s="39">
        <v>25</v>
      </c>
      <c r="K6" s="18">
        <v>0.58299999999999996</v>
      </c>
      <c r="L6" s="5" t="s">
        <v>19</v>
      </c>
      <c r="M6" s="5" t="s">
        <v>19</v>
      </c>
      <c r="N6" s="5" t="s">
        <v>19</v>
      </c>
      <c r="O6" s="5" t="s">
        <v>19</v>
      </c>
      <c r="P6" s="5" t="s">
        <v>19</v>
      </c>
      <c r="Q6" s="5" t="s">
        <v>19</v>
      </c>
      <c r="R6" s="5" t="s">
        <v>706</v>
      </c>
      <c r="S6" s="5" t="s">
        <v>19</v>
      </c>
      <c r="T6" s="5" t="s">
        <v>561</v>
      </c>
      <c r="U6" s="5" t="s">
        <v>1072</v>
      </c>
      <c r="V6" s="5" t="s">
        <v>1073</v>
      </c>
      <c r="W6" s="5" t="s">
        <v>1576</v>
      </c>
      <c r="X6" s="5" t="s">
        <v>19</v>
      </c>
      <c r="Y6" s="5" t="s">
        <v>19</v>
      </c>
      <c r="Z6" s="5" t="s">
        <v>1579</v>
      </c>
      <c r="AA6" s="5" t="s">
        <v>19</v>
      </c>
      <c r="AB6" s="5" t="s">
        <v>2193</v>
      </c>
      <c r="AC6" s="5" t="s">
        <v>19</v>
      </c>
      <c r="AD6" s="5" t="s">
        <v>19</v>
      </c>
      <c r="AE6" s="5" t="s">
        <v>44</v>
      </c>
      <c r="AF6" s="55"/>
      <c r="AG6" s="55"/>
    </row>
    <row r="7" spans="1:33" ht="57.6" x14ac:dyDescent="0.25">
      <c r="A7" s="5" t="s">
        <v>1074</v>
      </c>
      <c r="B7" s="5" t="s">
        <v>1066</v>
      </c>
      <c r="C7" s="5" t="s">
        <v>448</v>
      </c>
      <c r="D7" s="5" t="s">
        <v>1060</v>
      </c>
      <c r="E7" s="5" t="s">
        <v>833</v>
      </c>
      <c r="F7" s="5" t="s">
        <v>1075</v>
      </c>
      <c r="G7" s="5" t="s">
        <v>1076</v>
      </c>
      <c r="H7" s="5" t="s">
        <v>1077</v>
      </c>
      <c r="I7" s="5" t="s">
        <v>1077</v>
      </c>
      <c r="J7" s="5" t="s">
        <v>1078</v>
      </c>
      <c r="K7" s="18">
        <v>0.4</v>
      </c>
      <c r="L7" s="5" t="s">
        <v>19</v>
      </c>
      <c r="M7" s="5" t="s">
        <v>19</v>
      </c>
      <c r="N7" s="5" t="s">
        <v>19</v>
      </c>
      <c r="O7" s="5" t="s">
        <v>19</v>
      </c>
      <c r="P7" s="5" t="s">
        <v>19</v>
      </c>
      <c r="Q7" s="5" t="s">
        <v>19</v>
      </c>
      <c r="R7" s="5" t="s">
        <v>706</v>
      </c>
      <c r="S7" s="5" t="s">
        <v>1079</v>
      </c>
      <c r="T7" s="5" t="s">
        <v>1080</v>
      </c>
      <c r="U7" s="5" t="s">
        <v>1081</v>
      </c>
      <c r="V7" s="5" t="s">
        <v>1082</v>
      </c>
      <c r="W7" s="5" t="s">
        <v>1083</v>
      </c>
      <c r="X7" s="5" t="s">
        <v>19</v>
      </c>
      <c r="Y7" s="5" t="s">
        <v>1084</v>
      </c>
      <c r="Z7" s="5" t="s">
        <v>19</v>
      </c>
      <c r="AA7" s="5" t="s">
        <v>1085</v>
      </c>
      <c r="AB7" s="5" t="s">
        <v>1086</v>
      </c>
      <c r="AC7" s="5">
        <v>0</v>
      </c>
      <c r="AD7" s="5" t="s">
        <v>19</v>
      </c>
      <c r="AE7" s="5" t="s">
        <v>44</v>
      </c>
      <c r="AF7" s="55"/>
      <c r="AG7" s="55"/>
    </row>
    <row r="8" spans="1:33" ht="46.2" x14ac:dyDescent="0.25">
      <c r="A8" s="5" t="s">
        <v>1087</v>
      </c>
      <c r="B8" s="5" t="s">
        <v>1066</v>
      </c>
      <c r="C8" s="5" t="s">
        <v>448</v>
      </c>
      <c r="D8" s="5" t="s">
        <v>1060</v>
      </c>
      <c r="E8" s="5" t="s">
        <v>966</v>
      </c>
      <c r="F8" s="5" t="s">
        <v>1088</v>
      </c>
      <c r="G8" s="5" t="s">
        <v>1089</v>
      </c>
      <c r="H8" s="5" t="s">
        <v>1090</v>
      </c>
      <c r="I8" s="5" t="s">
        <v>1091</v>
      </c>
      <c r="J8" s="5">
        <v>24</v>
      </c>
      <c r="K8" s="18">
        <v>0.56999999999999995</v>
      </c>
      <c r="L8" s="5" t="s">
        <v>19</v>
      </c>
      <c r="M8" s="5" t="s">
        <v>19</v>
      </c>
      <c r="N8" s="5" t="s">
        <v>19</v>
      </c>
      <c r="O8" s="5" t="s">
        <v>19</v>
      </c>
      <c r="P8" s="5" t="s">
        <v>19</v>
      </c>
      <c r="Q8" s="5" t="s">
        <v>19</v>
      </c>
      <c r="R8" s="5" t="s">
        <v>706</v>
      </c>
      <c r="S8" s="5" t="s">
        <v>1092</v>
      </c>
      <c r="T8" s="5" t="s">
        <v>561</v>
      </c>
      <c r="U8" s="5" t="s">
        <v>1093</v>
      </c>
      <c r="V8" s="5" t="s">
        <v>1082</v>
      </c>
      <c r="W8" s="5" t="s">
        <v>1577</v>
      </c>
      <c r="X8" s="5" t="s">
        <v>19</v>
      </c>
      <c r="Y8" s="5" t="s">
        <v>19</v>
      </c>
      <c r="Z8" s="5" t="s">
        <v>1578</v>
      </c>
      <c r="AA8" s="5" t="s">
        <v>19</v>
      </c>
      <c r="AB8" s="5" t="s">
        <v>2194</v>
      </c>
      <c r="AC8" s="5" t="s">
        <v>216</v>
      </c>
      <c r="AD8" s="5" t="s">
        <v>932</v>
      </c>
      <c r="AE8" s="5" t="s">
        <v>118</v>
      </c>
      <c r="AF8" s="55"/>
      <c r="AG8" s="55"/>
    </row>
    <row r="9" spans="1:33" ht="160.19999999999999" x14ac:dyDescent="0.25">
      <c r="A9" s="5" t="s">
        <v>1740</v>
      </c>
      <c r="B9" s="5" t="s">
        <v>1066</v>
      </c>
      <c r="C9" s="5" t="s">
        <v>27</v>
      </c>
      <c r="D9" s="5" t="s">
        <v>1060</v>
      </c>
      <c r="E9" s="5" t="s">
        <v>61</v>
      </c>
      <c r="F9" s="5" t="s">
        <v>1094</v>
      </c>
      <c r="G9" s="5" t="s">
        <v>1095</v>
      </c>
      <c r="H9" s="5" t="s">
        <v>1096</v>
      </c>
      <c r="I9" s="5" t="s">
        <v>1097</v>
      </c>
      <c r="J9" s="5">
        <v>21</v>
      </c>
      <c r="K9" s="18">
        <v>0.57999999999999996</v>
      </c>
      <c r="L9" s="5" t="s">
        <v>17</v>
      </c>
      <c r="M9" s="5" t="s">
        <v>17</v>
      </c>
      <c r="N9" s="5" t="s">
        <v>17</v>
      </c>
      <c r="O9" s="5" t="s">
        <v>17</v>
      </c>
      <c r="P9" s="5" t="s">
        <v>17</v>
      </c>
      <c r="Q9" s="5" t="s">
        <v>52</v>
      </c>
      <c r="R9" s="5" t="s">
        <v>706</v>
      </c>
      <c r="S9" s="5" t="s">
        <v>19</v>
      </c>
      <c r="T9" s="5" t="s">
        <v>328</v>
      </c>
      <c r="U9" s="5" t="s">
        <v>1741</v>
      </c>
      <c r="V9" s="5" t="s">
        <v>716</v>
      </c>
      <c r="W9" s="5" t="s">
        <v>1742</v>
      </c>
      <c r="X9" s="5" t="s">
        <v>19</v>
      </c>
      <c r="Y9" s="5" t="s">
        <v>1580</v>
      </c>
      <c r="Z9" s="5" t="s">
        <v>1581</v>
      </c>
      <c r="AA9" s="5" t="s">
        <v>1676</v>
      </c>
      <c r="AB9" s="5" t="s">
        <v>1743</v>
      </c>
      <c r="AC9" s="40" t="s">
        <v>1098</v>
      </c>
      <c r="AD9" s="5" t="s">
        <v>19</v>
      </c>
      <c r="AE9" s="5" t="s">
        <v>44</v>
      </c>
      <c r="AF9" s="55"/>
      <c r="AG9" s="55"/>
    </row>
    <row r="10" spans="1:33" s="55" customFormat="1" ht="80.400000000000006" x14ac:dyDescent="0.25">
      <c r="A10" s="5" t="s">
        <v>1768</v>
      </c>
      <c r="B10" s="5" t="s">
        <v>1066</v>
      </c>
      <c r="C10" s="5" t="s">
        <v>1757</v>
      </c>
      <c r="D10" s="5" t="s">
        <v>1060</v>
      </c>
      <c r="E10" s="5" t="s">
        <v>61</v>
      </c>
      <c r="F10" s="5" t="s">
        <v>2081</v>
      </c>
      <c r="G10" s="5" t="s">
        <v>1765</v>
      </c>
      <c r="H10" s="5" t="s">
        <v>2046</v>
      </c>
      <c r="I10" s="5" t="s">
        <v>1767</v>
      </c>
      <c r="J10" s="5">
        <v>24</v>
      </c>
      <c r="K10" s="18">
        <v>0.66</v>
      </c>
      <c r="L10" s="5" t="s">
        <v>1771</v>
      </c>
      <c r="M10" s="5" t="s">
        <v>19</v>
      </c>
      <c r="N10" s="5" t="s">
        <v>19</v>
      </c>
      <c r="O10" s="5" t="s">
        <v>19</v>
      </c>
      <c r="P10" s="5" t="s">
        <v>19</v>
      </c>
      <c r="Q10" s="5" t="s">
        <v>52</v>
      </c>
      <c r="R10" s="5" t="s">
        <v>706</v>
      </c>
      <c r="S10" s="5" t="s">
        <v>2015</v>
      </c>
      <c r="T10" s="5" t="s">
        <v>561</v>
      </c>
      <c r="U10" s="5" t="s">
        <v>1772</v>
      </c>
      <c r="V10" s="5" t="s">
        <v>379</v>
      </c>
      <c r="W10" s="5" t="s">
        <v>2121</v>
      </c>
      <c r="X10" s="5" t="s">
        <v>19</v>
      </c>
      <c r="Y10" s="5" t="s">
        <v>2082</v>
      </c>
      <c r="Z10" s="5" t="s">
        <v>2083</v>
      </c>
      <c r="AA10" s="5" t="s">
        <v>333</v>
      </c>
      <c r="AB10" s="5" t="s">
        <v>2026</v>
      </c>
      <c r="AC10" s="5" t="s">
        <v>333</v>
      </c>
      <c r="AD10" s="5" t="s">
        <v>43</v>
      </c>
      <c r="AE10" s="5" t="s">
        <v>44</v>
      </c>
    </row>
    <row r="11" spans="1:33" s="55" customFormat="1" ht="80.400000000000006" x14ac:dyDescent="0.25">
      <c r="A11" s="5" t="s">
        <v>1769</v>
      </c>
      <c r="B11" s="5" t="s">
        <v>1066</v>
      </c>
      <c r="C11" s="5" t="s">
        <v>1757</v>
      </c>
      <c r="D11" s="5" t="s">
        <v>1060</v>
      </c>
      <c r="E11" s="5" t="s">
        <v>61</v>
      </c>
      <c r="F11" s="5" t="s">
        <v>2081</v>
      </c>
      <c r="G11" s="5" t="s">
        <v>1765</v>
      </c>
      <c r="H11" s="5" t="s">
        <v>1770</v>
      </c>
      <c r="I11" s="5" t="s">
        <v>1766</v>
      </c>
      <c r="J11" s="5">
        <v>21</v>
      </c>
      <c r="K11" s="18">
        <v>0.5</v>
      </c>
      <c r="L11" s="5" t="s">
        <v>1779</v>
      </c>
      <c r="M11" s="5" t="s">
        <v>19</v>
      </c>
      <c r="N11" s="5" t="s">
        <v>19</v>
      </c>
      <c r="O11" s="5" t="s">
        <v>19</v>
      </c>
      <c r="P11" s="5" t="s">
        <v>19</v>
      </c>
      <c r="Q11" s="5" t="s">
        <v>52</v>
      </c>
      <c r="R11" s="5" t="s">
        <v>706</v>
      </c>
      <c r="S11" s="5" t="s">
        <v>2016</v>
      </c>
      <c r="T11" s="5" t="s">
        <v>561</v>
      </c>
      <c r="U11" s="5" t="s">
        <v>1772</v>
      </c>
      <c r="V11" s="5" t="s">
        <v>379</v>
      </c>
      <c r="W11" s="5" t="s">
        <v>2122</v>
      </c>
      <c r="X11" s="5" t="s">
        <v>19</v>
      </c>
      <c r="Y11" s="5" t="s">
        <v>2084</v>
      </c>
      <c r="Z11" s="5" t="s">
        <v>2085</v>
      </c>
      <c r="AA11" s="5" t="s">
        <v>333</v>
      </c>
      <c r="AB11" s="5" t="s">
        <v>2027</v>
      </c>
      <c r="AC11" s="5" t="s">
        <v>333</v>
      </c>
      <c r="AD11" s="5" t="s">
        <v>43</v>
      </c>
      <c r="AE11" s="5" t="s">
        <v>44</v>
      </c>
    </row>
    <row r="12" spans="1:33" ht="80.400000000000006" x14ac:dyDescent="0.25">
      <c r="A12" s="5" t="s">
        <v>1099</v>
      </c>
      <c r="B12" s="5" t="s">
        <v>1066</v>
      </c>
      <c r="C12" s="5" t="s">
        <v>27</v>
      </c>
      <c r="D12" s="5" t="s">
        <v>1060</v>
      </c>
      <c r="E12" s="5" t="s">
        <v>833</v>
      </c>
      <c r="F12" s="5" t="s">
        <v>1100</v>
      </c>
      <c r="G12" s="5" t="s">
        <v>1646</v>
      </c>
      <c r="H12" s="5" t="s">
        <v>1101</v>
      </c>
      <c r="I12" s="5" t="s">
        <v>1102</v>
      </c>
      <c r="J12" s="5">
        <v>23</v>
      </c>
      <c r="K12" s="18">
        <v>0.61</v>
      </c>
      <c r="L12" s="5" t="s">
        <v>1103</v>
      </c>
      <c r="M12" s="5" t="s">
        <v>19</v>
      </c>
      <c r="N12" s="5" t="s">
        <v>19</v>
      </c>
      <c r="O12" s="5" t="s">
        <v>19</v>
      </c>
      <c r="P12" s="5" t="s">
        <v>19</v>
      </c>
      <c r="Q12" s="5" t="s">
        <v>19</v>
      </c>
      <c r="R12" s="5" t="s">
        <v>706</v>
      </c>
      <c r="S12" s="5" t="s">
        <v>1104</v>
      </c>
      <c r="T12" s="5" t="s">
        <v>561</v>
      </c>
      <c r="U12" s="5" t="s">
        <v>1105</v>
      </c>
      <c r="V12" s="5" t="s">
        <v>379</v>
      </c>
      <c r="W12" s="5" t="s">
        <v>1106</v>
      </c>
      <c r="X12" s="5" t="s">
        <v>19</v>
      </c>
      <c r="Y12" s="5" t="s">
        <v>1582</v>
      </c>
      <c r="Z12" s="5" t="s">
        <v>19</v>
      </c>
      <c r="AA12" s="5" t="s">
        <v>19</v>
      </c>
      <c r="AB12" s="5" t="s">
        <v>1107</v>
      </c>
      <c r="AC12" s="5" t="s">
        <v>19</v>
      </c>
      <c r="AD12" s="5" t="s">
        <v>19</v>
      </c>
      <c r="AE12" s="5" t="s">
        <v>44</v>
      </c>
      <c r="AF12" s="55"/>
      <c r="AG12" s="55"/>
    </row>
    <row r="13" spans="1:33" ht="80.400000000000006" x14ac:dyDescent="0.25">
      <c r="A13" s="19" t="s">
        <v>1108</v>
      </c>
      <c r="B13" s="5" t="s">
        <v>1066</v>
      </c>
      <c r="C13" s="5" t="s">
        <v>27</v>
      </c>
      <c r="D13" s="5" t="s">
        <v>1060</v>
      </c>
      <c r="E13" s="5" t="s">
        <v>833</v>
      </c>
      <c r="F13" s="5" t="s">
        <v>1109</v>
      </c>
      <c r="G13" s="5" t="s">
        <v>1110</v>
      </c>
      <c r="H13" s="5" t="s">
        <v>1111</v>
      </c>
      <c r="I13" s="5" t="s">
        <v>1111</v>
      </c>
      <c r="J13" s="5">
        <v>23</v>
      </c>
      <c r="K13" s="18">
        <v>0.53</v>
      </c>
      <c r="L13" s="5" t="s">
        <v>19</v>
      </c>
      <c r="M13" s="5" t="s">
        <v>19</v>
      </c>
      <c r="N13" s="5" t="s">
        <v>19</v>
      </c>
      <c r="O13" s="5" t="s">
        <v>19</v>
      </c>
      <c r="P13" s="5" t="s">
        <v>19</v>
      </c>
      <c r="Q13" s="5" t="s">
        <v>19</v>
      </c>
      <c r="R13" s="5" t="s">
        <v>706</v>
      </c>
      <c r="S13" s="5" t="s">
        <v>1112</v>
      </c>
      <c r="T13" s="5" t="s">
        <v>561</v>
      </c>
      <c r="U13" s="5" t="s">
        <v>1105</v>
      </c>
      <c r="V13" s="19" t="s">
        <v>379</v>
      </c>
      <c r="W13" s="5" t="s">
        <v>1113</v>
      </c>
      <c r="X13" s="5" t="s">
        <v>19</v>
      </c>
      <c r="Y13" s="5" t="s">
        <v>1114</v>
      </c>
      <c r="Z13" s="5" t="s">
        <v>1115</v>
      </c>
      <c r="AA13" s="19" t="s">
        <v>19</v>
      </c>
      <c r="AB13" s="5" t="s">
        <v>1116</v>
      </c>
      <c r="AC13" s="19" t="s">
        <v>371</v>
      </c>
      <c r="AD13" s="5" t="s">
        <v>43</v>
      </c>
      <c r="AE13" s="5" t="s">
        <v>44</v>
      </c>
      <c r="AF13" s="55"/>
      <c r="AG13" s="55"/>
    </row>
    <row r="14" spans="1:33" ht="69" x14ac:dyDescent="0.25">
      <c r="A14" s="19" t="s">
        <v>1117</v>
      </c>
      <c r="B14" s="5" t="s">
        <v>1066</v>
      </c>
      <c r="C14" s="5" t="s">
        <v>27</v>
      </c>
      <c r="D14" s="5" t="s">
        <v>1060</v>
      </c>
      <c r="E14" s="5" t="s">
        <v>61</v>
      </c>
      <c r="F14" s="5" t="s">
        <v>1118</v>
      </c>
      <c r="G14" s="5" t="s">
        <v>1119</v>
      </c>
      <c r="H14" s="5" t="s">
        <v>1120</v>
      </c>
      <c r="I14" s="5" t="s">
        <v>1121</v>
      </c>
      <c r="J14" s="5">
        <v>23</v>
      </c>
      <c r="K14" s="18">
        <v>0.66</v>
      </c>
      <c r="L14" s="5" t="s">
        <v>19</v>
      </c>
      <c r="M14" s="5" t="s">
        <v>19</v>
      </c>
      <c r="N14" s="5" t="s">
        <v>19</v>
      </c>
      <c r="O14" s="5" t="s">
        <v>19</v>
      </c>
      <c r="P14" s="5" t="s">
        <v>19</v>
      </c>
      <c r="Q14" s="5" t="s">
        <v>19</v>
      </c>
      <c r="R14" s="5" t="s">
        <v>706</v>
      </c>
      <c r="S14" s="5" t="s">
        <v>2152</v>
      </c>
      <c r="T14" s="5" t="s">
        <v>561</v>
      </c>
      <c r="U14" s="5" t="s">
        <v>1105</v>
      </c>
      <c r="V14" s="19" t="s">
        <v>379</v>
      </c>
      <c r="W14" s="5" t="s">
        <v>1122</v>
      </c>
      <c r="X14" s="5" t="s">
        <v>19</v>
      </c>
      <c r="Y14" s="5" t="s">
        <v>19</v>
      </c>
      <c r="Z14" s="5" t="s">
        <v>19</v>
      </c>
      <c r="AA14" s="19" t="s">
        <v>19</v>
      </c>
      <c r="AB14" s="5" t="s">
        <v>1123</v>
      </c>
      <c r="AC14" s="19" t="s">
        <v>216</v>
      </c>
      <c r="AD14" s="5" t="s">
        <v>43</v>
      </c>
      <c r="AE14" s="5" t="s">
        <v>44</v>
      </c>
      <c r="AF14" s="55"/>
      <c r="AG14" s="55"/>
    </row>
    <row r="15" spans="1:33" ht="46.2" x14ac:dyDescent="0.25">
      <c r="A15" s="13" t="s">
        <v>1124</v>
      </c>
      <c r="B15" s="5" t="s">
        <v>1066</v>
      </c>
      <c r="C15" s="5" t="s">
        <v>27</v>
      </c>
      <c r="D15" s="5" t="s">
        <v>1060</v>
      </c>
      <c r="E15" s="5" t="s">
        <v>966</v>
      </c>
      <c r="F15" s="5" t="s">
        <v>1125</v>
      </c>
      <c r="G15" s="5" t="s">
        <v>1089</v>
      </c>
      <c r="H15" s="5" t="s">
        <v>19</v>
      </c>
      <c r="I15" s="5" t="s">
        <v>1126</v>
      </c>
      <c r="J15" s="39">
        <v>25</v>
      </c>
      <c r="K15" s="18">
        <v>0.77700000000000002</v>
      </c>
      <c r="L15" s="5" t="s">
        <v>19</v>
      </c>
      <c r="M15" s="5" t="s">
        <v>52</v>
      </c>
      <c r="N15" s="5" t="s">
        <v>19</v>
      </c>
      <c r="O15" s="5" t="s">
        <v>19</v>
      </c>
      <c r="P15" s="5" t="s">
        <v>1127</v>
      </c>
      <c r="Q15" s="5" t="s">
        <v>52</v>
      </c>
      <c r="R15" s="5" t="s">
        <v>706</v>
      </c>
      <c r="S15" s="5" t="s">
        <v>2191</v>
      </c>
      <c r="T15" s="5" t="s">
        <v>561</v>
      </c>
      <c r="U15" s="5" t="s">
        <v>1128</v>
      </c>
      <c r="V15" s="5" t="s">
        <v>379</v>
      </c>
      <c r="W15" s="5" t="s">
        <v>1129</v>
      </c>
      <c r="X15" s="5" t="s">
        <v>19</v>
      </c>
      <c r="Y15" s="5" t="s">
        <v>1130</v>
      </c>
      <c r="Z15" s="5" t="s">
        <v>1583</v>
      </c>
      <c r="AA15" s="5" t="s">
        <v>371</v>
      </c>
      <c r="AB15" s="5" t="s">
        <v>1131</v>
      </c>
      <c r="AC15" s="5" t="s">
        <v>371</v>
      </c>
      <c r="AD15" s="5" t="s">
        <v>43</v>
      </c>
      <c r="AE15" s="5" t="s">
        <v>25</v>
      </c>
      <c r="AF15" s="55"/>
      <c r="AG15" s="55"/>
    </row>
    <row r="16" spans="1:33" ht="69" x14ac:dyDescent="0.25">
      <c r="A16" s="5" t="s">
        <v>1132</v>
      </c>
      <c r="B16" s="5" t="s">
        <v>1066</v>
      </c>
      <c r="C16" s="5" t="s">
        <v>27</v>
      </c>
      <c r="D16" s="5" t="s">
        <v>1060</v>
      </c>
      <c r="E16" s="5" t="s">
        <v>577</v>
      </c>
      <c r="F16" s="5" t="s">
        <v>935</v>
      </c>
      <c r="G16" s="5" t="s">
        <v>17</v>
      </c>
      <c r="H16" s="5" t="s">
        <v>1133</v>
      </c>
      <c r="I16" s="5" t="s">
        <v>1133</v>
      </c>
      <c r="J16" s="5">
        <v>23</v>
      </c>
      <c r="K16" s="18">
        <v>0.68</v>
      </c>
      <c r="L16" s="5" t="s">
        <v>19</v>
      </c>
      <c r="M16" s="5" t="s">
        <v>19</v>
      </c>
      <c r="N16" s="5" t="s">
        <v>19</v>
      </c>
      <c r="O16" s="5" t="s">
        <v>19</v>
      </c>
      <c r="P16" s="5" t="s">
        <v>19</v>
      </c>
      <c r="Q16" s="5" t="s">
        <v>19</v>
      </c>
      <c r="R16" s="5" t="s">
        <v>706</v>
      </c>
      <c r="S16" s="5" t="s">
        <v>19</v>
      </c>
      <c r="T16" s="5" t="s">
        <v>561</v>
      </c>
      <c r="U16" s="5" t="s">
        <v>1134</v>
      </c>
      <c r="V16" s="5" t="s">
        <v>1135</v>
      </c>
      <c r="W16" s="5" t="s">
        <v>1136</v>
      </c>
      <c r="X16" s="5" t="s">
        <v>19</v>
      </c>
      <c r="Y16" s="5" t="s">
        <v>1137</v>
      </c>
      <c r="Z16" s="5" t="s">
        <v>1584</v>
      </c>
      <c r="AA16" s="5" t="s">
        <v>333</v>
      </c>
      <c r="AB16" s="5" t="s">
        <v>1138</v>
      </c>
      <c r="AC16" s="5" t="s">
        <v>333</v>
      </c>
      <c r="AD16" s="5" t="s">
        <v>19</v>
      </c>
      <c r="AE16" s="5" t="s">
        <v>44</v>
      </c>
      <c r="AF16" s="55"/>
      <c r="AG16" s="55"/>
    </row>
    <row r="17" spans="1:34" ht="69" x14ac:dyDescent="0.25">
      <c r="A17" s="5" t="s">
        <v>1139</v>
      </c>
      <c r="B17" s="5" t="s">
        <v>1066</v>
      </c>
      <c r="C17" s="5" t="s">
        <v>27</v>
      </c>
      <c r="D17" s="5" t="s">
        <v>1060</v>
      </c>
      <c r="E17" s="5" t="s">
        <v>966</v>
      </c>
      <c r="F17" s="5" t="s">
        <v>1140</v>
      </c>
      <c r="G17" s="5" t="s">
        <v>1141</v>
      </c>
      <c r="H17" s="5" t="s">
        <v>1142</v>
      </c>
      <c r="I17" s="5" t="s">
        <v>1143</v>
      </c>
      <c r="J17" s="5">
        <v>23</v>
      </c>
      <c r="K17" s="18">
        <v>0.64</v>
      </c>
      <c r="L17" s="13" t="s">
        <v>19</v>
      </c>
      <c r="M17" s="5" t="s">
        <v>19</v>
      </c>
      <c r="N17" s="5" t="s">
        <v>19</v>
      </c>
      <c r="O17" s="5" t="s">
        <v>19</v>
      </c>
      <c r="P17" s="5" t="s">
        <v>19</v>
      </c>
      <c r="Q17" s="5" t="s">
        <v>19</v>
      </c>
      <c r="R17" s="5" t="s">
        <v>706</v>
      </c>
      <c r="S17" s="5" t="s">
        <v>2153</v>
      </c>
      <c r="T17" s="5" t="s">
        <v>561</v>
      </c>
      <c r="U17" s="5" t="s">
        <v>1134</v>
      </c>
      <c r="V17" s="5" t="s">
        <v>1135</v>
      </c>
      <c r="W17" s="5" t="s">
        <v>1144</v>
      </c>
      <c r="X17" s="5" t="s">
        <v>19</v>
      </c>
      <c r="Y17" s="5" t="s">
        <v>19</v>
      </c>
      <c r="Z17" s="5" t="s">
        <v>1714</v>
      </c>
      <c r="AA17" s="5" t="s">
        <v>216</v>
      </c>
      <c r="AB17" s="5" t="s">
        <v>1585</v>
      </c>
      <c r="AC17" s="5" t="s">
        <v>216</v>
      </c>
      <c r="AD17" s="5" t="s">
        <v>19</v>
      </c>
      <c r="AE17" s="5" t="s">
        <v>25</v>
      </c>
      <c r="AF17" s="55"/>
      <c r="AG17" s="55"/>
    </row>
    <row r="18" spans="1:34" ht="126" x14ac:dyDescent="0.25">
      <c r="A18" s="5" t="s">
        <v>1912</v>
      </c>
      <c r="B18" s="5" t="s">
        <v>1059</v>
      </c>
      <c r="C18" s="5" t="s">
        <v>27</v>
      </c>
      <c r="D18" s="5" t="s">
        <v>1060</v>
      </c>
      <c r="E18" s="5" t="s">
        <v>577</v>
      </c>
      <c r="F18" s="5" t="s">
        <v>2018</v>
      </c>
      <c r="G18" s="5" t="s">
        <v>17</v>
      </c>
      <c r="H18" s="5" t="s">
        <v>1830</v>
      </c>
      <c r="I18" s="5" t="s">
        <v>1831</v>
      </c>
      <c r="J18" s="5">
        <v>21</v>
      </c>
      <c r="K18" s="18">
        <v>0.62</v>
      </c>
      <c r="L18" s="13" t="s">
        <v>19</v>
      </c>
      <c r="M18" s="5" t="s">
        <v>52</v>
      </c>
      <c r="N18" s="5" t="s">
        <v>19</v>
      </c>
      <c r="O18" s="5" t="s">
        <v>52</v>
      </c>
      <c r="P18" s="5" t="s">
        <v>2049</v>
      </c>
      <c r="Q18" s="5" t="s">
        <v>52</v>
      </c>
      <c r="R18" s="5" t="s">
        <v>706</v>
      </c>
      <c r="S18" s="5" t="s">
        <v>2017</v>
      </c>
      <c r="T18" s="5" t="s">
        <v>561</v>
      </c>
      <c r="U18" s="5" t="s">
        <v>1832</v>
      </c>
      <c r="V18" s="5" t="s">
        <v>379</v>
      </c>
      <c r="W18" s="5" t="s">
        <v>2158</v>
      </c>
      <c r="X18" s="5" t="s">
        <v>19</v>
      </c>
      <c r="Y18" s="5" t="s">
        <v>2159</v>
      </c>
      <c r="Z18" s="5" t="s">
        <v>2157</v>
      </c>
      <c r="AA18" s="5" t="s">
        <v>216</v>
      </c>
      <c r="AB18" s="5" t="s">
        <v>2022</v>
      </c>
      <c r="AC18" s="5" t="s">
        <v>216</v>
      </c>
      <c r="AD18" s="5" t="s">
        <v>43</v>
      </c>
      <c r="AE18" s="5" t="s">
        <v>44</v>
      </c>
      <c r="AF18" s="71"/>
      <c r="AG18" s="55"/>
    </row>
    <row r="19" spans="1:34" ht="57.6" x14ac:dyDescent="0.25">
      <c r="A19" s="56" t="s">
        <v>1145</v>
      </c>
      <c r="B19" s="56" t="s">
        <v>1066</v>
      </c>
      <c r="C19" s="56" t="s">
        <v>27</v>
      </c>
      <c r="D19" s="56" t="s">
        <v>1060</v>
      </c>
      <c r="E19" s="56" t="s">
        <v>966</v>
      </c>
      <c r="F19" s="56" t="s">
        <v>1140</v>
      </c>
      <c r="G19" s="56" t="s">
        <v>1141</v>
      </c>
      <c r="H19" s="56" t="s">
        <v>1146</v>
      </c>
      <c r="I19" s="56" t="s">
        <v>1147</v>
      </c>
      <c r="J19" s="56">
        <v>29</v>
      </c>
      <c r="K19" s="57">
        <v>0.57999999999999996</v>
      </c>
      <c r="L19" s="56" t="s">
        <v>1148</v>
      </c>
      <c r="M19" s="56" t="s">
        <v>52</v>
      </c>
      <c r="N19" s="56" t="s">
        <v>19</v>
      </c>
      <c r="O19" s="56" t="s">
        <v>19</v>
      </c>
      <c r="P19" s="56" t="s">
        <v>1149</v>
      </c>
      <c r="Q19" s="56" t="s">
        <v>52</v>
      </c>
      <c r="R19" s="56" t="s">
        <v>706</v>
      </c>
      <c r="S19" s="56" t="s">
        <v>19</v>
      </c>
      <c r="T19" s="56" t="s">
        <v>561</v>
      </c>
      <c r="U19" s="56" t="s">
        <v>1150</v>
      </c>
      <c r="V19" s="56" t="s">
        <v>1135</v>
      </c>
      <c r="W19" s="56" t="s">
        <v>1744</v>
      </c>
      <c r="X19" s="56" t="s">
        <v>19</v>
      </c>
      <c r="Y19" s="56" t="s">
        <v>19</v>
      </c>
      <c r="Z19" s="56" t="s">
        <v>19</v>
      </c>
      <c r="AA19" s="56" t="s">
        <v>216</v>
      </c>
      <c r="AB19" s="56" t="s">
        <v>1586</v>
      </c>
      <c r="AC19" s="56" t="s">
        <v>216</v>
      </c>
      <c r="AD19" s="56" t="s">
        <v>43</v>
      </c>
      <c r="AE19" s="56" t="s">
        <v>25</v>
      </c>
      <c r="AF19" s="55"/>
      <c r="AG19" s="55"/>
    </row>
    <row r="20" spans="1:34" s="66" customFormat="1" ht="69" x14ac:dyDescent="0.25">
      <c r="A20" s="19" t="s">
        <v>1889</v>
      </c>
      <c r="B20" s="90" t="s">
        <v>107</v>
      </c>
      <c r="C20" s="90" t="s">
        <v>27</v>
      </c>
      <c r="D20" s="6" t="s">
        <v>1890</v>
      </c>
      <c r="E20" s="6" t="s">
        <v>1891</v>
      </c>
      <c r="F20" s="5" t="s">
        <v>2089</v>
      </c>
      <c r="G20" s="6" t="s">
        <v>2020</v>
      </c>
      <c r="H20" s="6" t="s">
        <v>2087</v>
      </c>
      <c r="I20" s="6" t="s">
        <v>2087</v>
      </c>
      <c r="J20" s="90" t="s">
        <v>19</v>
      </c>
      <c r="K20" s="90" t="s">
        <v>19</v>
      </c>
      <c r="L20" s="90" t="s">
        <v>19</v>
      </c>
      <c r="M20" s="90" t="s">
        <v>52</v>
      </c>
      <c r="N20" s="90" t="s">
        <v>19</v>
      </c>
      <c r="O20" s="90" t="s">
        <v>19</v>
      </c>
      <c r="P20" s="90" t="s">
        <v>19</v>
      </c>
      <c r="Q20" s="90" t="s">
        <v>52</v>
      </c>
      <c r="R20" s="90" t="s">
        <v>19</v>
      </c>
      <c r="S20" s="6" t="s">
        <v>2019</v>
      </c>
      <c r="T20" s="90" t="s">
        <v>1810</v>
      </c>
      <c r="U20" s="6" t="s">
        <v>2086</v>
      </c>
      <c r="V20" s="6" t="s">
        <v>716</v>
      </c>
      <c r="W20" s="6" t="s">
        <v>2088</v>
      </c>
      <c r="X20" s="90" t="s">
        <v>19</v>
      </c>
      <c r="Y20" s="90" t="s">
        <v>19</v>
      </c>
      <c r="Z20" s="90" t="s">
        <v>19</v>
      </c>
      <c r="AA20" s="90" t="s">
        <v>19</v>
      </c>
      <c r="AB20" s="6" t="s">
        <v>2090</v>
      </c>
      <c r="AC20" s="90" t="s">
        <v>19</v>
      </c>
      <c r="AD20" s="90" t="s">
        <v>19</v>
      </c>
      <c r="AE20" s="108" t="s">
        <v>44</v>
      </c>
      <c r="AF20" s="55"/>
      <c r="AG20" s="55"/>
      <c r="AH20" s="51"/>
    </row>
    <row r="21" spans="1:34" ht="80.400000000000006" x14ac:dyDescent="0.25">
      <c r="A21" s="58" t="s">
        <v>1151</v>
      </c>
      <c r="B21" s="58" t="s">
        <v>1066</v>
      </c>
      <c r="C21" s="58" t="s">
        <v>27</v>
      </c>
      <c r="D21" s="58" t="s">
        <v>1060</v>
      </c>
      <c r="E21" s="58" t="s">
        <v>966</v>
      </c>
      <c r="F21" s="58" t="s">
        <v>1152</v>
      </c>
      <c r="G21" s="58" t="s">
        <v>1153</v>
      </c>
      <c r="H21" s="58" t="s">
        <v>1154</v>
      </c>
      <c r="I21" s="58" t="s">
        <v>1155</v>
      </c>
      <c r="J21" s="58">
        <v>22</v>
      </c>
      <c r="K21" s="59">
        <v>0.5</v>
      </c>
      <c r="L21" s="58" t="s">
        <v>1156</v>
      </c>
      <c r="M21" s="58" t="s">
        <v>19</v>
      </c>
      <c r="N21" s="58" t="s">
        <v>19</v>
      </c>
      <c r="O21" s="58" t="s">
        <v>19</v>
      </c>
      <c r="P21" s="58" t="s">
        <v>19</v>
      </c>
      <c r="Q21" s="58" t="s">
        <v>52</v>
      </c>
      <c r="R21" s="58" t="s">
        <v>706</v>
      </c>
      <c r="S21" s="58" t="s">
        <v>2151</v>
      </c>
      <c r="T21" s="58" t="s">
        <v>561</v>
      </c>
      <c r="U21" s="58" t="s">
        <v>1150</v>
      </c>
      <c r="V21" s="58" t="s">
        <v>1135</v>
      </c>
      <c r="W21" s="58" t="s">
        <v>1157</v>
      </c>
      <c r="X21" s="58" t="s">
        <v>19</v>
      </c>
      <c r="Y21" s="58" t="s">
        <v>19</v>
      </c>
      <c r="Z21" s="58" t="s">
        <v>1587</v>
      </c>
      <c r="AA21" s="58" t="s">
        <v>216</v>
      </c>
      <c r="AB21" s="58" t="s">
        <v>1588</v>
      </c>
      <c r="AC21" s="58" t="s">
        <v>216</v>
      </c>
      <c r="AD21" s="58" t="s">
        <v>43</v>
      </c>
      <c r="AE21" s="58" t="s">
        <v>25</v>
      </c>
      <c r="AF21" s="55"/>
      <c r="AG21" s="55"/>
    </row>
    <row r="22" spans="1:34" ht="46.2" x14ac:dyDescent="0.25">
      <c r="A22" s="5" t="s">
        <v>1158</v>
      </c>
      <c r="B22" s="5" t="s">
        <v>1059</v>
      </c>
      <c r="C22" s="5" t="s">
        <v>831</v>
      </c>
      <c r="D22" s="5" t="s">
        <v>1060</v>
      </c>
      <c r="E22" s="5" t="s">
        <v>613</v>
      </c>
      <c r="F22" s="5" t="s">
        <v>1159</v>
      </c>
      <c r="G22" s="5" t="s">
        <v>17</v>
      </c>
      <c r="H22" s="5" t="s">
        <v>1160</v>
      </c>
      <c r="I22" s="5" t="s">
        <v>1161</v>
      </c>
      <c r="J22" s="5">
        <v>27</v>
      </c>
      <c r="K22" s="18">
        <v>0.51</v>
      </c>
      <c r="L22" s="5" t="s">
        <v>19</v>
      </c>
      <c r="M22" s="5" t="s">
        <v>19</v>
      </c>
      <c r="N22" s="5" t="s">
        <v>19</v>
      </c>
      <c r="O22" s="5" t="s">
        <v>19</v>
      </c>
      <c r="P22" s="5" t="s">
        <v>19</v>
      </c>
      <c r="Q22" s="5" t="s">
        <v>52</v>
      </c>
      <c r="R22" s="5" t="s">
        <v>19</v>
      </c>
      <c r="S22" s="5" t="s">
        <v>1162</v>
      </c>
      <c r="T22" s="5" t="s">
        <v>1163</v>
      </c>
      <c r="U22" s="5" t="s">
        <v>672</v>
      </c>
      <c r="V22" s="5" t="s">
        <v>293</v>
      </c>
      <c r="W22" s="5" t="s">
        <v>1164</v>
      </c>
      <c r="X22" s="5" t="s">
        <v>19</v>
      </c>
      <c r="Y22" s="5" t="s">
        <v>1165</v>
      </c>
      <c r="Z22" s="5" t="s">
        <v>1589</v>
      </c>
      <c r="AA22" s="5" t="s">
        <v>19</v>
      </c>
      <c r="AB22" s="5" t="s">
        <v>371</v>
      </c>
      <c r="AC22" s="5" t="s">
        <v>19</v>
      </c>
      <c r="AD22" s="5" t="s">
        <v>19</v>
      </c>
      <c r="AE22" s="5" t="s">
        <v>44</v>
      </c>
      <c r="AF22" s="55"/>
      <c r="AG22" s="55"/>
    </row>
    <row r="23" spans="1:34" ht="126" x14ac:dyDescent="0.25">
      <c r="A23" s="5" t="s">
        <v>1166</v>
      </c>
      <c r="B23" s="5" t="s">
        <v>1066</v>
      </c>
      <c r="C23" s="5" t="s">
        <v>27</v>
      </c>
      <c r="D23" s="5" t="s">
        <v>1060</v>
      </c>
      <c r="E23" s="5" t="s">
        <v>577</v>
      </c>
      <c r="F23" s="5" t="s">
        <v>1167</v>
      </c>
      <c r="G23" s="5" t="s">
        <v>17</v>
      </c>
      <c r="H23" s="5" t="s">
        <v>1168</v>
      </c>
      <c r="I23" s="5" t="s">
        <v>1168</v>
      </c>
      <c r="J23" s="5">
        <v>23</v>
      </c>
      <c r="K23" s="18">
        <v>0.69</v>
      </c>
      <c r="L23" s="5" t="s">
        <v>1169</v>
      </c>
      <c r="M23" s="5" t="s">
        <v>19</v>
      </c>
      <c r="N23" s="5" t="s">
        <v>19</v>
      </c>
      <c r="O23" s="5" t="s">
        <v>19</v>
      </c>
      <c r="P23" s="5" t="s">
        <v>19</v>
      </c>
      <c r="Q23" s="5" t="s">
        <v>52</v>
      </c>
      <c r="R23" s="5" t="s">
        <v>706</v>
      </c>
      <c r="S23" s="5" t="s">
        <v>1170</v>
      </c>
      <c r="T23" s="5" t="s">
        <v>561</v>
      </c>
      <c r="U23" s="5" t="s">
        <v>1171</v>
      </c>
      <c r="V23" s="5" t="s">
        <v>379</v>
      </c>
      <c r="W23" s="5" t="s">
        <v>1745</v>
      </c>
      <c r="X23" s="5" t="s">
        <v>19</v>
      </c>
      <c r="Y23" s="5" t="s">
        <v>1172</v>
      </c>
      <c r="Z23" s="5" t="s">
        <v>1590</v>
      </c>
      <c r="AA23" s="5" t="s">
        <v>1173</v>
      </c>
      <c r="AB23" s="5" t="s">
        <v>1591</v>
      </c>
      <c r="AC23" s="5" t="s">
        <v>19</v>
      </c>
      <c r="AD23" s="5" t="s">
        <v>43</v>
      </c>
      <c r="AE23" s="5" t="s">
        <v>44</v>
      </c>
      <c r="AF23" s="55"/>
      <c r="AG23" s="55"/>
    </row>
    <row r="24" spans="1:34" ht="46.2" x14ac:dyDescent="0.25">
      <c r="A24" s="5" t="s">
        <v>1174</v>
      </c>
      <c r="B24" s="5" t="s">
        <v>1059</v>
      </c>
      <c r="C24" s="5" t="s">
        <v>133</v>
      </c>
      <c r="D24" s="5" t="s">
        <v>1060</v>
      </c>
      <c r="E24" s="5" t="s">
        <v>1175</v>
      </c>
      <c r="F24" s="5" t="s">
        <v>1176</v>
      </c>
      <c r="G24" s="5" t="s">
        <v>17</v>
      </c>
      <c r="H24" s="5" t="s">
        <v>1177</v>
      </c>
      <c r="I24" s="5" t="s">
        <v>1177</v>
      </c>
      <c r="J24" s="5">
        <v>25</v>
      </c>
      <c r="K24" s="18">
        <v>0.56999999999999995</v>
      </c>
      <c r="L24" s="5" t="s">
        <v>1178</v>
      </c>
      <c r="M24" s="5" t="s">
        <v>19</v>
      </c>
      <c r="N24" s="5" t="s">
        <v>19</v>
      </c>
      <c r="O24" s="5" t="s">
        <v>19</v>
      </c>
      <c r="P24" s="5" t="s">
        <v>19</v>
      </c>
      <c r="Q24" s="5" t="s">
        <v>52</v>
      </c>
      <c r="R24" s="5" t="s">
        <v>19</v>
      </c>
      <c r="S24" s="5" t="s">
        <v>19</v>
      </c>
      <c r="T24" s="5" t="s">
        <v>561</v>
      </c>
      <c r="U24" s="5" t="s">
        <v>1179</v>
      </c>
      <c r="V24" s="5" t="s">
        <v>379</v>
      </c>
      <c r="W24" s="5" t="s">
        <v>1180</v>
      </c>
      <c r="X24" s="5" t="s">
        <v>19</v>
      </c>
      <c r="Y24" s="5" t="s">
        <v>1592</v>
      </c>
      <c r="Z24" s="5" t="s">
        <v>19</v>
      </c>
      <c r="AA24" s="5" t="s">
        <v>1181</v>
      </c>
      <c r="AB24" s="5" t="s">
        <v>1182</v>
      </c>
      <c r="AC24" s="5" t="s">
        <v>371</v>
      </c>
      <c r="AD24" s="5" t="s">
        <v>19</v>
      </c>
      <c r="AE24" s="5" t="s">
        <v>44</v>
      </c>
      <c r="AF24" s="55"/>
      <c r="AG24" s="55"/>
    </row>
    <row r="25" spans="1:34" ht="57.6" x14ac:dyDescent="0.25">
      <c r="A25" s="5" t="s">
        <v>1183</v>
      </c>
      <c r="B25" s="5" t="s">
        <v>1059</v>
      </c>
      <c r="C25" s="5" t="s">
        <v>1184</v>
      </c>
      <c r="D25" s="5" t="s">
        <v>1060</v>
      </c>
      <c r="E25" s="5" t="s">
        <v>960</v>
      </c>
      <c r="F25" s="5" t="s">
        <v>1185</v>
      </c>
      <c r="G25" s="5" t="s">
        <v>17</v>
      </c>
      <c r="H25" s="5" t="s">
        <v>1186</v>
      </c>
      <c r="I25" s="5" t="s">
        <v>1187</v>
      </c>
      <c r="J25" s="5">
        <v>29</v>
      </c>
      <c r="K25" s="18">
        <v>0.66</v>
      </c>
      <c r="L25" s="5" t="s">
        <v>19</v>
      </c>
      <c r="M25" s="5" t="s">
        <v>19</v>
      </c>
      <c r="N25" s="5" t="s">
        <v>19</v>
      </c>
      <c r="O25" s="5" t="s">
        <v>19</v>
      </c>
      <c r="P25" s="5" t="s">
        <v>19</v>
      </c>
      <c r="Q25" s="5" t="s">
        <v>19</v>
      </c>
      <c r="R25" s="5" t="s">
        <v>19</v>
      </c>
      <c r="S25" s="5" t="s">
        <v>19</v>
      </c>
      <c r="T25" s="5" t="s">
        <v>912</v>
      </c>
      <c r="U25" s="5" t="s">
        <v>1188</v>
      </c>
      <c r="V25" s="5" t="s">
        <v>293</v>
      </c>
      <c r="W25" s="5" t="s">
        <v>1189</v>
      </c>
      <c r="X25" s="5" t="s">
        <v>19</v>
      </c>
      <c r="Y25" s="5" t="s">
        <v>1190</v>
      </c>
      <c r="Z25" s="5" t="s">
        <v>19</v>
      </c>
      <c r="AA25" s="5" t="s">
        <v>19</v>
      </c>
      <c r="AB25" s="5" t="s">
        <v>19</v>
      </c>
      <c r="AC25" s="5" t="s">
        <v>19</v>
      </c>
      <c r="AD25" s="5" t="s">
        <v>190</v>
      </c>
      <c r="AE25" s="5" t="s">
        <v>25</v>
      </c>
      <c r="AF25" s="55"/>
      <c r="AG25" s="55"/>
    </row>
    <row r="26" spans="1:34" s="43" customFormat="1" ht="79.8" x14ac:dyDescent="0.2">
      <c r="A26" s="5" t="s">
        <v>1833</v>
      </c>
      <c r="B26" s="5" t="s">
        <v>1059</v>
      </c>
      <c r="C26" s="5" t="s">
        <v>27</v>
      </c>
      <c r="D26" s="5" t="s">
        <v>1060</v>
      </c>
      <c r="E26" s="5" t="s">
        <v>577</v>
      </c>
      <c r="F26" s="5" t="s">
        <v>2021</v>
      </c>
      <c r="G26" s="5" t="s">
        <v>17</v>
      </c>
      <c r="H26" s="5" t="s">
        <v>1834</v>
      </c>
      <c r="I26" s="5" t="s">
        <v>1835</v>
      </c>
      <c r="J26" s="5">
        <v>23</v>
      </c>
      <c r="K26" s="18">
        <v>0.54</v>
      </c>
      <c r="L26" s="5" t="s">
        <v>1836</v>
      </c>
      <c r="M26" s="5" t="s">
        <v>19</v>
      </c>
      <c r="N26" s="5" t="s">
        <v>19</v>
      </c>
      <c r="O26" s="5" t="s">
        <v>19</v>
      </c>
      <c r="P26" s="5" t="s">
        <v>19</v>
      </c>
      <c r="Q26" s="5" t="s">
        <v>52</v>
      </c>
      <c r="R26" s="5" t="s">
        <v>706</v>
      </c>
      <c r="S26" s="5" t="s">
        <v>2147</v>
      </c>
      <c r="T26" s="5" t="s">
        <v>561</v>
      </c>
      <c r="U26" s="5" t="s">
        <v>1837</v>
      </c>
      <c r="V26" s="5" t="s">
        <v>379</v>
      </c>
      <c r="W26" s="5" t="s">
        <v>2160</v>
      </c>
      <c r="X26" s="5" t="s">
        <v>19</v>
      </c>
      <c r="Y26" s="5" t="s">
        <v>1838</v>
      </c>
      <c r="Z26" s="5" t="s">
        <v>19</v>
      </c>
      <c r="AA26" s="5" t="s">
        <v>19</v>
      </c>
      <c r="AB26" s="5" t="s">
        <v>2028</v>
      </c>
      <c r="AC26" s="5" t="s">
        <v>2047</v>
      </c>
      <c r="AD26" s="5" t="s">
        <v>43</v>
      </c>
      <c r="AE26" s="5" t="s">
        <v>44</v>
      </c>
      <c r="AF26" s="68"/>
      <c r="AG26" s="109"/>
    </row>
    <row r="27" spans="1:34" ht="103.2" x14ac:dyDescent="0.25">
      <c r="A27" s="5" t="s">
        <v>1191</v>
      </c>
      <c r="B27" s="5" t="s">
        <v>1059</v>
      </c>
      <c r="C27" s="5" t="s">
        <v>27</v>
      </c>
      <c r="D27" s="5" t="s">
        <v>1060</v>
      </c>
      <c r="E27" s="5" t="s">
        <v>193</v>
      </c>
      <c r="F27" s="5" t="s">
        <v>1192</v>
      </c>
      <c r="G27" s="5" t="s">
        <v>17</v>
      </c>
      <c r="H27" s="5" t="s">
        <v>1193</v>
      </c>
      <c r="I27" s="5" t="s">
        <v>1194</v>
      </c>
      <c r="J27" s="5" t="s">
        <v>1195</v>
      </c>
      <c r="K27" s="18">
        <v>0.59</v>
      </c>
      <c r="L27" s="5" t="s">
        <v>1196</v>
      </c>
      <c r="M27" s="5" t="s">
        <v>19</v>
      </c>
      <c r="N27" s="5" t="s">
        <v>19</v>
      </c>
      <c r="O27" s="5" t="s">
        <v>19</v>
      </c>
      <c r="P27" s="5" t="s">
        <v>19</v>
      </c>
      <c r="Q27" s="5" t="s">
        <v>52</v>
      </c>
      <c r="R27" s="5" t="s">
        <v>19</v>
      </c>
      <c r="S27" s="5" t="s">
        <v>2192</v>
      </c>
      <c r="T27" s="5" t="s">
        <v>1197</v>
      </c>
      <c r="U27" s="5" t="s">
        <v>1198</v>
      </c>
      <c r="V27" s="5" t="s">
        <v>1199</v>
      </c>
      <c r="W27" s="5" t="s">
        <v>1200</v>
      </c>
      <c r="X27" s="5" t="s">
        <v>19</v>
      </c>
      <c r="Y27" s="5" t="s">
        <v>19</v>
      </c>
      <c r="Z27" s="5" t="s">
        <v>1593</v>
      </c>
      <c r="AA27" s="5" t="s">
        <v>19</v>
      </c>
      <c r="AB27" s="5" t="s">
        <v>1594</v>
      </c>
      <c r="AC27" s="5" t="s">
        <v>19</v>
      </c>
      <c r="AD27" s="5" t="s">
        <v>1651</v>
      </c>
      <c r="AE27" s="19" t="s">
        <v>25</v>
      </c>
      <c r="AF27" s="55"/>
      <c r="AG27" s="55"/>
    </row>
    <row r="28" spans="1:34" ht="91.8" x14ac:dyDescent="0.25">
      <c r="A28" s="5" t="s">
        <v>1201</v>
      </c>
      <c r="B28" s="5" t="s">
        <v>1066</v>
      </c>
      <c r="C28" s="5" t="s">
        <v>27</v>
      </c>
      <c r="D28" s="5" t="s">
        <v>1060</v>
      </c>
      <c r="E28" s="5" t="s">
        <v>61</v>
      </c>
      <c r="F28" s="5" t="s">
        <v>1202</v>
      </c>
      <c r="G28" s="5" t="s">
        <v>1110</v>
      </c>
      <c r="H28" s="5" t="s">
        <v>1203</v>
      </c>
      <c r="I28" s="5" t="s">
        <v>1203</v>
      </c>
      <c r="J28" s="5">
        <v>23</v>
      </c>
      <c r="K28" s="18">
        <v>0.5</v>
      </c>
      <c r="L28" s="5" t="s">
        <v>1204</v>
      </c>
      <c r="M28" s="5" t="s">
        <v>52</v>
      </c>
      <c r="N28" s="5" t="s">
        <v>19</v>
      </c>
      <c r="O28" s="5" t="s">
        <v>19</v>
      </c>
      <c r="P28" s="5" t="s">
        <v>1205</v>
      </c>
      <c r="Q28" s="5" t="s">
        <v>52</v>
      </c>
      <c r="R28" s="5" t="s">
        <v>706</v>
      </c>
      <c r="S28" s="5" t="s">
        <v>1206</v>
      </c>
      <c r="T28" s="5" t="s">
        <v>561</v>
      </c>
      <c r="U28" s="5" t="s">
        <v>1207</v>
      </c>
      <c r="V28" s="5" t="s">
        <v>716</v>
      </c>
      <c r="W28" s="5" t="s">
        <v>1746</v>
      </c>
      <c r="X28" s="5" t="s">
        <v>19</v>
      </c>
      <c r="Y28" s="5" t="s">
        <v>1747</v>
      </c>
      <c r="Z28" s="5" t="s">
        <v>1595</v>
      </c>
      <c r="AA28" s="5" t="s">
        <v>1208</v>
      </c>
      <c r="AB28" s="5" t="s">
        <v>1209</v>
      </c>
      <c r="AC28" s="5" t="s">
        <v>1210</v>
      </c>
      <c r="AD28" s="5" t="s">
        <v>43</v>
      </c>
      <c r="AE28" s="5" t="s">
        <v>44</v>
      </c>
      <c r="AF28" s="55"/>
      <c r="AG28" s="55"/>
    </row>
    <row r="29" spans="1:34" ht="57.6" x14ac:dyDescent="0.25">
      <c r="A29" s="17" t="s">
        <v>1211</v>
      </c>
      <c r="B29" s="5" t="s">
        <v>1066</v>
      </c>
      <c r="C29" s="5" t="s">
        <v>27</v>
      </c>
      <c r="D29" s="5" t="s">
        <v>1212</v>
      </c>
      <c r="E29" s="5" t="s">
        <v>577</v>
      </c>
      <c r="F29" s="5" t="s">
        <v>1213</v>
      </c>
      <c r="G29" s="5" t="s">
        <v>17</v>
      </c>
      <c r="H29" s="5" t="s">
        <v>1214</v>
      </c>
      <c r="I29" s="5" t="s">
        <v>1215</v>
      </c>
      <c r="J29" s="5">
        <v>31</v>
      </c>
      <c r="K29" s="18">
        <v>0.6</v>
      </c>
      <c r="L29" s="5" t="s">
        <v>1216</v>
      </c>
      <c r="M29" s="5" t="s">
        <v>19</v>
      </c>
      <c r="N29" s="5" t="s">
        <v>19</v>
      </c>
      <c r="O29" s="5" t="s">
        <v>19</v>
      </c>
      <c r="P29" s="5" t="s">
        <v>19</v>
      </c>
      <c r="Q29" s="5" t="s">
        <v>19</v>
      </c>
      <c r="R29" s="5" t="s">
        <v>706</v>
      </c>
      <c r="S29" s="5" t="s">
        <v>2155</v>
      </c>
      <c r="T29" s="5" t="s">
        <v>561</v>
      </c>
      <c r="U29" s="5" t="s">
        <v>1134</v>
      </c>
      <c r="V29" s="5" t="s">
        <v>379</v>
      </c>
      <c r="W29" s="5" t="s">
        <v>1217</v>
      </c>
      <c r="X29" s="5" t="s">
        <v>19</v>
      </c>
      <c r="Y29" s="5" t="s">
        <v>19</v>
      </c>
      <c r="Z29" s="5" t="s">
        <v>1596</v>
      </c>
      <c r="AA29" s="5" t="s">
        <v>19</v>
      </c>
      <c r="AB29" s="5" t="s">
        <v>1218</v>
      </c>
      <c r="AC29" s="5" t="s">
        <v>19</v>
      </c>
      <c r="AD29" s="5" t="s">
        <v>19</v>
      </c>
      <c r="AE29" s="5" t="s">
        <v>44</v>
      </c>
      <c r="AF29" s="55"/>
      <c r="AG29" s="55"/>
    </row>
    <row r="30" spans="1:34" ht="69" x14ac:dyDescent="0.25">
      <c r="A30" s="17" t="s">
        <v>1667</v>
      </c>
      <c r="B30" s="5" t="s">
        <v>1059</v>
      </c>
      <c r="C30" s="5" t="s">
        <v>27</v>
      </c>
      <c r="D30" s="5" t="s">
        <v>1060</v>
      </c>
      <c r="E30" s="5" t="s">
        <v>631</v>
      </c>
      <c r="F30" s="5" t="s">
        <v>1219</v>
      </c>
      <c r="G30" s="5" t="s">
        <v>17</v>
      </c>
      <c r="H30" s="5" t="s">
        <v>1220</v>
      </c>
      <c r="I30" s="5" t="s">
        <v>1220</v>
      </c>
      <c r="J30" s="5">
        <v>26</v>
      </c>
      <c r="K30" s="18">
        <v>0.56000000000000005</v>
      </c>
      <c r="L30" s="5" t="s">
        <v>1666</v>
      </c>
      <c r="M30" s="5" t="s">
        <v>52</v>
      </c>
      <c r="N30" s="5" t="s">
        <v>19</v>
      </c>
      <c r="O30" s="5" t="s">
        <v>19</v>
      </c>
      <c r="P30" s="5" t="s">
        <v>1221</v>
      </c>
      <c r="Q30" s="5" t="s">
        <v>52</v>
      </c>
      <c r="R30" s="5" t="s">
        <v>706</v>
      </c>
      <c r="S30" s="5" t="s">
        <v>1222</v>
      </c>
      <c r="T30" s="5" t="s">
        <v>561</v>
      </c>
      <c r="U30" s="5" t="s">
        <v>852</v>
      </c>
      <c r="V30" s="5" t="s">
        <v>379</v>
      </c>
      <c r="W30" s="5" t="s">
        <v>1223</v>
      </c>
      <c r="X30" s="5" t="s">
        <v>19</v>
      </c>
      <c r="Y30" s="5" t="s">
        <v>1224</v>
      </c>
      <c r="Z30" s="5" t="s">
        <v>19</v>
      </c>
      <c r="AA30" s="5" t="s">
        <v>19</v>
      </c>
      <c r="AB30" s="5" t="s">
        <v>1225</v>
      </c>
      <c r="AC30" s="5" t="s">
        <v>19</v>
      </c>
      <c r="AD30" s="5" t="s">
        <v>19</v>
      </c>
      <c r="AE30" s="5" t="s">
        <v>44</v>
      </c>
      <c r="AF30" s="55"/>
      <c r="AG30" s="55"/>
    </row>
    <row r="31" spans="1:34" s="55" customFormat="1" ht="91.8" x14ac:dyDescent="0.25">
      <c r="A31" s="17" t="s">
        <v>1668</v>
      </c>
      <c r="B31" s="5" t="s">
        <v>1059</v>
      </c>
      <c r="C31" s="5" t="s">
        <v>27</v>
      </c>
      <c r="D31" s="5" t="s">
        <v>1060</v>
      </c>
      <c r="E31" s="41" t="s">
        <v>577</v>
      </c>
      <c r="F31" s="5" t="s">
        <v>1669</v>
      </c>
      <c r="G31" s="5" t="s">
        <v>17</v>
      </c>
      <c r="H31" s="5" t="s">
        <v>1670</v>
      </c>
      <c r="I31" s="5" t="s">
        <v>1671</v>
      </c>
      <c r="J31" s="5">
        <v>25</v>
      </c>
      <c r="K31" s="18">
        <v>0.65</v>
      </c>
      <c r="L31" s="5" t="s">
        <v>1672</v>
      </c>
      <c r="M31" s="5" t="s">
        <v>19</v>
      </c>
      <c r="N31" s="5" t="s">
        <v>19</v>
      </c>
      <c r="O31" s="5" t="s">
        <v>19</v>
      </c>
      <c r="P31" s="5" t="s">
        <v>19</v>
      </c>
      <c r="Q31" s="5" t="s">
        <v>19</v>
      </c>
      <c r="R31" s="5" t="s">
        <v>19</v>
      </c>
      <c r="S31" s="5" t="s">
        <v>1673</v>
      </c>
      <c r="T31" s="5" t="s">
        <v>561</v>
      </c>
      <c r="U31" s="5" t="s">
        <v>1674</v>
      </c>
      <c r="V31" s="5" t="s">
        <v>379</v>
      </c>
      <c r="W31" s="5" t="s">
        <v>1675</v>
      </c>
      <c r="X31" s="5" t="s">
        <v>19</v>
      </c>
      <c r="Y31" s="5" t="s">
        <v>1716</v>
      </c>
      <c r="Z31" s="5" t="s">
        <v>1717</v>
      </c>
      <c r="AA31" s="5" t="s">
        <v>216</v>
      </c>
      <c r="AB31" s="5" t="s">
        <v>1715</v>
      </c>
      <c r="AC31" s="5" t="s">
        <v>19</v>
      </c>
      <c r="AD31" s="5" t="s">
        <v>43</v>
      </c>
      <c r="AE31" s="5" t="s">
        <v>44</v>
      </c>
    </row>
    <row r="32" spans="1:34" ht="80.400000000000006" x14ac:dyDescent="0.25">
      <c r="A32" s="5" t="s">
        <v>1226</v>
      </c>
      <c r="B32" s="5" t="s">
        <v>1066</v>
      </c>
      <c r="C32" s="5" t="s">
        <v>27</v>
      </c>
      <c r="D32" s="5" t="s">
        <v>1060</v>
      </c>
      <c r="E32" s="5" t="s">
        <v>577</v>
      </c>
      <c r="F32" s="5" t="s">
        <v>935</v>
      </c>
      <c r="G32" s="5" t="s">
        <v>17</v>
      </c>
      <c r="H32" s="5" t="s">
        <v>1227</v>
      </c>
      <c r="I32" s="5" t="s">
        <v>1227</v>
      </c>
      <c r="J32" s="5">
        <v>20</v>
      </c>
      <c r="K32" s="18">
        <v>0.25</v>
      </c>
      <c r="L32" s="5" t="s">
        <v>19</v>
      </c>
      <c r="M32" s="5" t="s">
        <v>19</v>
      </c>
      <c r="N32" s="5" t="s">
        <v>19</v>
      </c>
      <c r="O32" s="5" t="s">
        <v>19</v>
      </c>
      <c r="P32" s="5" t="s">
        <v>19</v>
      </c>
      <c r="Q32" s="5" t="s">
        <v>19</v>
      </c>
      <c r="R32" s="5" t="s">
        <v>706</v>
      </c>
      <c r="S32" s="5" t="s">
        <v>1228</v>
      </c>
      <c r="T32" s="5" t="s">
        <v>561</v>
      </c>
      <c r="U32" s="5" t="s">
        <v>1229</v>
      </c>
      <c r="V32" s="5" t="s">
        <v>939</v>
      </c>
      <c r="W32" s="5" t="s">
        <v>1230</v>
      </c>
      <c r="X32" s="5" t="s">
        <v>19</v>
      </c>
      <c r="Y32" s="5" t="s">
        <v>19</v>
      </c>
      <c r="Z32" s="5" t="s">
        <v>19</v>
      </c>
      <c r="AA32" s="5" t="s">
        <v>19</v>
      </c>
      <c r="AB32" s="5" t="s">
        <v>1597</v>
      </c>
      <c r="AC32" s="5" t="s">
        <v>333</v>
      </c>
      <c r="AD32" s="5" t="s">
        <v>43</v>
      </c>
      <c r="AE32" s="5" t="s">
        <v>118</v>
      </c>
      <c r="AF32" s="55"/>
      <c r="AG32" s="55"/>
    </row>
    <row r="33" spans="1:34" ht="34.799999999999997" x14ac:dyDescent="0.25">
      <c r="A33" s="5" t="s">
        <v>1231</v>
      </c>
      <c r="B33" s="5" t="s">
        <v>1066</v>
      </c>
      <c r="C33" s="5" t="s">
        <v>75</v>
      </c>
      <c r="D33" s="5" t="s">
        <v>1232</v>
      </c>
      <c r="E33" s="5" t="s">
        <v>1233</v>
      </c>
      <c r="F33" s="5" t="s">
        <v>1234</v>
      </c>
      <c r="G33" s="5" t="s">
        <v>1235</v>
      </c>
      <c r="H33" s="5" t="s">
        <v>962</v>
      </c>
      <c r="I33" s="5" t="s">
        <v>962</v>
      </c>
      <c r="J33" s="5">
        <v>29</v>
      </c>
      <c r="K33" s="18">
        <v>0.44</v>
      </c>
      <c r="L33" s="5" t="s">
        <v>19</v>
      </c>
      <c r="M33" s="5" t="s">
        <v>19</v>
      </c>
      <c r="N33" s="5" t="s">
        <v>19</v>
      </c>
      <c r="O33" s="5" t="s">
        <v>19</v>
      </c>
      <c r="P33" s="5" t="s">
        <v>19</v>
      </c>
      <c r="Q33" s="5" t="s">
        <v>19</v>
      </c>
      <c r="R33" s="5" t="s">
        <v>706</v>
      </c>
      <c r="S33" s="5" t="s">
        <v>1236</v>
      </c>
      <c r="T33" s="5" t="s">
        <v>561</v>
      </c>
      <c r="U33" s="5" t="s">
        <v>1237</v>
      </c>
      <c r="V33" s="5" t="s">
        <v>540</v>
      </c>
      <c r="W33" s="5" t="s">
        <v>1238</v>
      </c>
      <c r="X33" s="5" t="s">
        <v>19</v>
      </c>
      <c r="Y33" s="5" t="s">
        <v>19</v>
      </c>
      <c r="Z33" s="5" t="s">
        <v>19</v>
      </c>
      <c r="AA33" s="5" t="s">
        <v>19</v>
      </c>
      <c r="AB33" s="5" t="s">
        <v>19</v>
      </c>
      <c r="AC33" s="5" t="s">
        <v>333</v>
      </c>
      <c r="AD33" s="5" t="s">
        <v>19</v>
      </c>
      <c r="AE33" s="5" t="s">
        <v>44</v>
      </c>
      <c r="AF33" s="55"/>
      <c r="AG33" s="55"/>
    </row>
    <row r="34" spans="1:34" ht="57.6" x14ac:dyDescent="0.25">
      <c r="A34" s="5" t="s">
        <v>1239</v>
      </c>
      <c r="B34" s="5" t="s">
        <v>1059</v>
      </c>
      <c r="C34" s="5" t="s">
        <v>523</v>
      </c>
      <c r="D34" s="5" t="s">
        <v>1240</v>
      </c>
      <c r="E34" s="5" t="s">
        <v>1241</v>
      </c>
      <c r="F34" s="5" t="s">
        <v>1242</v>
      </c>
      <c r="G34" s="5" t="s">
        <v>17</v>
      </c>
      <c r="H34" s="5" t="s">
        <v>210</v>
      </c>
      <c r="I34" s="5" t="s">
        <v>210</v>
      </c>
      <c r="J34" s="5" t="s">
        <v>19</v>
      </c>
      <c r="K34" s="5" t="s">
        <v>19</v>
      </c>
      <c r="L34" s="5" t="s">
        <v>19</v>
      </c>
      <c r="M34" s="5" t="s">
        <v>19</v>
      </c>
      <c r="N34" s="5" t="s">
        <v>19</v>
      </c>
      <c r="O34" s="5" t="s">
        <v>19</v>
      </c>
      <c r="P34" s="5" t="s">
        <v>1243</v>
      </c>
      <c r="Q34" s="5" t="s">
        <v>52</v>
      </c>
      <c r="R34" s="5" t="s">
        <v>19</v>
      </c>
      <c r="S34" s="5" t="s">
        <v>1244</v>
      </c>
      <c r="T34" s="5" t="s">
        <v>328</v>
      </c>
      <c r="U34" s="5" t="s">
        <v>1245</v>
      </c>
      <c r="V34" s="5" t="s">
        <v>1246</v>
      </c>
      <c r="W34" s="5" t="s">
        <v>1247</v>
      </c>
      <c r="X34" s="5" t="s">
        <v>19</v>
      </c>
      <c r="Y34" s="5" t="s">
        <v>19</v>
      </c>
      <c r="Z34" s="5" t="s">
        <v>19</v>
      </c>
      <c r="AA34" s="5" t="s">
        <v>19</v>
      </c>
      <c r="AB34" s="5" t="s">
        <v>19</v>
      </c>
      <c r="AC34" s="5" t="s">
        <v>19</v>
      </c>
      <c r="AD34" s="5" t="s">
        <v>371</v>
      </c>
      <c r="AE34" s="5" t="s">
        <v>25</v>
      </c>
      <c r="AF34" s="55"/>
      <c r="AG34" s="55"/>
    </row>
    <row r="35" spans="1:34" ht="57.6" x14ac:dyDescent="0.25">
      <c r="A35" s="56" t="s">
        <v>1248</v>
      </c>
      <c r="B35" s="56" t="s">
        <v>11</v>
      </c>
      <c r="C35" s="56" t="s">
        <v>27</v>
      </c>
      <c r="D35" s="56" t="s">
        <v>1060</v>
      </c>
      <c r="E35" s="56" t="s">
        <v>30</v>
      </c>
      <c r="F35" s="56" t="s">
        <v>1250</v>
      </c>
      <c r="G35" s="56" t="s">
        <v>1251</v>
      </c>
      <c r="H35" s="56" t="s">
        <v>1252</v>
      </c>
      <c r="I35" s="56" t="s">
        <v>1253</v>
      </c>
      <c r="J35" s="56" t="s">
        <v>1254</v>
      </c>
      <c r="K35" s="57">
        <v>0.57999999999999996</v>
      </c>
      <c r="L35" s="56" t="s">
        <v>19</v>
      </c>
      <c r="M35" s="56" t="s">
        <v>52</v>
      </c>
      <c r="N35" s="56" t="s">
        <v>52</v>
      </c>
      <c r="O35" s="56" t="s">
        <v>19</v>
      </c>
      <c r="P35" s="56" t="s">
        <v>19</v>
      </c>
      <c r="Q35" s="56" t="s">
        <v>52</v>
      </c>
      <c r="R35" s="56" t="s">
        <v>19</v>
      </c>
      <c r="S35" s="56" t="s">
        <v>1255</v>
      </c>
      <c r="T35" s="56" t="s">
        <v>561</v>
      </c>
      <c r="U35" s="56" t="s">
        <v>1128</v>
      </c>
      <c r="V35" s="56" t="s">
        <v>379</v>
      </c>
      <c r="W35" s="56" t="s">
        <v>1256</v>
      </c>
      <c r="X35" s="56" t="s">
        <v>19</v>
      </c>
      <c r="Y35" s="56" t="s">
        <v>1257</v>
      </c>
      <c r="Z35" s="56" t="s">
        <v>1598</v>
      </c>
      <c r="AA35" s="56" t="s">
        <v>19</v>
      </c>
      <c r="AB35" s="56" t="s">
        <v>1258</v>
      </c>
      <c r="AC35" s="56" t="s">
        <v>19</v>
      </c>
      <c r="AD35" s="56" t="s">
        <v>43</v>
      </c>
      <c r="AE35" s="56" t="s">
        <v>44</v>
      </c>
      <c r="AF35" s="55"/>
      <c r="AG35" s="55"/>
    </row>
    <row r="36" spans="1:34" s="66" customFormat="1" ht="171.6" x14ac:dyDescent="0.25">
      <c r="A36" s="90" t="s">
        <v>1892</v>
      </c>
      <c r="B36" s="90" t="s">
        <v>11</v>
      </c>
      <c r="C36" s="6" t="s">
        <v>1893</v>
      </c>
      <c r="D36" s="6" t="s">
        <v>1060</v>
      </c>
      <c r="E36" s="6" t="s">
        <v>2091</v>
      </c>
      <c r="F36" s="6" t="s">
        <v>2096</v>
      </c>
      <c r="G36" s="6" t="s">
        <v>2093</v>
      </c>
      <c r="H36" s="6" t="s">
        <v>2094</v>
      </c>
      <c r="I36" s="6" t="s">
        <v>2095</v>
      </c>
      <c r="J36" s="90">
        <v>27</v>
      </c>
      <c r="K36" s="91">
        <v>0.59</v>
      </c>
      <c r="L36" s="6" t="s">
        <v>1894</v>
      </c>
      <c r="M36" s="90" t="s">
        <v>52</v>
      </c>
      <c r="N36" s="90" t="s">
        <v>19</v>
      </c>
      <c r="O36" s="90" t="s">
        <v>19</v>
      </c>
      <c r="P36" s="90" t="s">
        <v>19</v>
      </c>
      <c r="Q36" s="90" t="s">
        <v>52</v>
      </c>
      <c r="R36" s="90" t="s">
        <v>1895</v>
      </c>
      <c r="S36" s="90" t="s">
        <v>2148</v>
      </c>
      <c r="T36" s="6" t="s">
        <v>2164</v>
      </c>
      <c r="U36" s="6" t="s">
        <v>1896</v>
      </c>
      <c r="V36" s="6" t="s">
        <v>716</v>
      </c>
      <c r="W36" s="6" t="s">
        <v>2171</v>
      </c>
      <c r="X36" s="90" t="s">
        <v>19</v>
      </c>
      <c r="Y36" s="6" t="s">
        <v>2170</v>
      </c>
      <c r="Z36" s="6" t="s">
        <v>2092</v>
      </c>
      <c r="AA36" s="6" t="s">
        <v>2097</v>
      </c>
      <c r="AB36" s="6" t="s">
        <v>2165</v>
      </c>
      <c r="AC36" s="6" t="s">
        <v>216</v>
      </c>
      <c r="AD36" s="90" t="s">
        <v>43</v>
      </c>
      <c r="AE36" s="90" t="s">
        <v>118</v>
      </c>
      <c r="AF36" s="55"/>
      <c r="AG36" s="55"/>
      <c r="AH36" s="51"/>
    </row>
    <row r="37" spans="1:34" ht="69" x14ac:dyDescent="0.25">
      <c r="A37" s="64" t="s">
        <v>1259</v>
      </c>
      <c r="B37" s="58" t="s">
        <v>1059</v>
      </c>
      <c r="C37" s="58" t="s">
        <v>27</v>
      </c>
      <c r="D37" s="65" t="s">
        <v>1060</v>
      </c>
      <c r="E37" s="58" t="s">
        <v>631</v>
      </c>
      <c r="F37" s="58" t="s">
        <v>1260</v>
      </c>
      <c r="G37" s="58" t="s">
        <v>17</v>
      </c>
      <c r="H37" s="58" t="s">
        <v>1261</v>
      </c>
      <c r="I37" s="58" t="s">
        <v>1261</v>
      </c>
      <c r="J37" s="58">
        <v>25</v>
      </c>
      <c r="K37" s="59">
        <v>0.51</v>
      </c>
      <c r="L37" s="58" t="s">
        <v>1262</v>
      </c>
      <c r="M37" s="58" t="s">
        <v>19</v>
      </c>
      <c r="N37" s="58" t="s">
        <v>19</v>
      </c>
      <c r="O37" s="58" t="s">
        <v>19</v>
      </c>
      <c r="P37" s="58" t="s">
        <v>1263</v>
      </c>
      <c r="Q37" s="58" t="s">
        <v>52</v>
      </c>
      <c r="R37" s="58" t="s">
        <v>19</v>
      </c>
      <c r="S37" s="58" t="s">
        <v>1264</v>
      </c>
      <c r="T37" s="58" t="s">
        <v>561</v>
      </c>
      <c r="U37" s="58" t="s">
        <v>852</v>
      </c>
      <c r="V37" s="58" t="s">
        <v>379</v>
      </c>
      <c r="W37" s="58" t="s">
        <v>1265</v>
      </c>
      <c r="X37" s="58" t="s">
        <v>19</v>
      </c>
      <c r="Y37" s="58" t="s">
        <v>19</v>
      </c>
      <c r="Z37" s="58" t="s">
        <v>1599</v>
      </c>
      <c r="AA37" s="58" t="s">
        <v>19</v>
      </c>
      <c r="AB37" s="58" t="s">
        <v>1266</v>
      </c>
      <c r="AC37" s="58" t="s">
        <v>19</v>
      </c>
      <c r="AD37" s="58" t="s">
        <v>19</v>
      </c>
      <c r="AE37" s="58" t="s">
        <v>44</v>
      </c>
      <c r="AF37" s="55"/>
      <c r="AG37" s="55"/>
    </row>
    <row r="38" spans="1:34" ht="57.6" x14ac:dyDescent="0.25">
      <c r="A38" s="5" t="s">
        <v>1267</v>
      </c>
      <c r="B38" s="5" t="s">
        <v>1066</v>
      </c>
      <c r="C38" s="5" t="s">
        <v>1268</v>
      </c>
      <c r="D38" s="5" t="s">
        <v>1060</v>
      </c>
      <c r="E38" s="5" t="s">
        <v>577</v>
      </c>
      <c r="F38" s="5" t="s">
        <v>1269</v>
      </c>
      <c r="G38" s="5" t="s">
        <v>17</v>
      </c>
      <c r="H38" s="5" t="s">
        <v>19</v>
      </c>
      <c r="I38" s="5" t="s">
        <v>1270</v>
      </c>
      <c r="J38" s="5">
        <v>23</v>
      </c>
      <c r="K38" s="18">
        <v>0.68</v>
      </c>
      <c r="L38" s="5" t="s">
        <v>19</v>
      </c>
      <c r="M38" s="5" t="s">
        <v>52</v>
      </c>
      <c r="N38" s="5" t="s">
        <v>19</v>
      </c>
      <c r="O38" s="5" t="s">
        <v>19</v>
      </c>
      <c r="P38" s="5" t="s">
        <v>19</v>
      </c>
      <c r="Q38" s="5" t="s">
        <v>52</v>
      </c>
      <c r="R38" s="5" t="s">
        <v>706</v>
      </c>
      <c r="S38" s="5" t="s">
        <v>1271</v>
      </c>
      <c r="T38" s="5" t="s">
        <v>561</v>
      </c>
      <c r="U38" s="5" t="s">
        <v>1171</v>
      </c>
      <c r="V38" s="5" t="s">
        <v>379</v>
      </c>
      <c r="W38" s="5" t="s">
        <v>1272</v>
      </c>
      <c r="X38" s="5" t="s">
        <v>19</v>
      </c>
      <c r="Y38" s="5" t="s">
        <v>1273</v>
      </c>
      <c r="Z38" s="5" t="s">
        <v>1600</v>
      </c>
      <c r="AA38" s="5" t="s">
        <v>19</v>
      </c>
      <c r="AB38" s="5" t="s">
        <v>1274</v>
      </c>
      <c r="AC38" s="5" t="s">
        <v>19</v>
      </c>
      <c r="AD38" s="5" t="s">
        <v>43</v>
      </c>
      <c r="AE38" s="5" t="s">
        <v>44</v>
      </c>
      <c r="AF38" s="55"/>
      <c r="AG38" s="55"/>
    </row>
    <row r="39" spans="1:34" ht="34.799999999999997" x14ac:dyDescent="0.25">
      <c r="A39" s="19" t="s">
        <v>1275</v>
      </c>
      <c r="B39" s="5" t="s">
        <v>11</v>
      </c>
      <c r="C39" s="5" t="s">
        <v>75</v>
      </c>
      <c r="D39" s="5" t="s">
        <v>1276</v>
      </c>
      <c r="E39" s="5" t="s">
        <v>61</v>
      </c>
      <c r="F39" s="5" t="s">
        <v>1277</v>
      </c>
      <c r="G39" s="5" t="s">
        <v>1278</v>
      </c>
      <c r="H39" s="5" t="s">
        <v>1279</v>
      </c>
      <c r="I39" s="5" t="s">
        <v>1279</v>
      </c>
      <c r="J39" s="5" t="s">
        <v>1280</v>
      </c>
      <c r="K39" s="18">
        <v>0.41</v>
      </c>
      <c r="L39" s="5" t="s">
        <v>19</v>
      </c>
      <c r="M39" s="5" t="s">
        <v>19</v>
      </c>
      <c r="N39" s="5" t="s">
        <v>19</v>
      </c>
      <c r="O39" s="5" t="s">
        <v>19</v>
      </c>
      <c r="P39" s="5" t="s">
        <v>19</v>
      </c>
      <c r="Q39" s="5" t="s">
        <v>52</v>
      </c>
      <c r="R39" s="5" t="s">
        <v>706</v>
      </c>
      <c r="S39" s="5" t="s">
        <v>2151</v>
      </c>
      <c r="T39" s="5" t="s">
        <v>561</v>
      </c>
      <c r="U39" s="5" t="s">
        <v>1281</v>
      </c>
      <c r="V39" s="19" t="s">
        <v>379</v>
      </c>
      <c r="W39" s="5" t="s">
        <v>1282</v>
      </c>
      <c r="X39" s="5" t="s">
        <v>19</v>
      </c>
      <c r="Y39" s="5" t="s">
        <v>19</v>
      </c>
      <c r="Z39" s="5" t="s">
        <v>19</v>
      </c>
      <c r="AA39" s="19" t="s">
        <v>19</v>
      </c>
      <c r="AB39" s="5" t="s">
        <v>19</v>
      </c>
      <c r="AC39" s="19" t="s">
        <v>371</v>
      </c>
      <c r="AD39" s="5" t="s">
        <v>19</v>
      </c>
      <c r="AE39" s="5" t="s">
        <v>44</v>
      </c>
      <c r="AF39" s="55"/>
      <c r="AG39" s="55"/>
    </row>
    <row r="40" spans="1:34" ht="80.400000000000006" x14ac:dyDescent="0.25">
      <c r="A40" s="56" t="s">
        <v>1283</v>
      </c>
      <c r="B40" s="56" t="s">
        <v>501</v>
      </c>
      <c r="C40" s="56" t="s">
        <v>192</v>
      </c>
      <c r="D40" s="56" t="s">
        <v>1284</v>
      </c>
      <c r="E40" s="56" t="s">
        <v>30</v>
      </c>
      <c r="F40" s="56" t="s">
        <v>1285</v>
      </c>
      <c r="G40" s="56" t="s">
        <v>1286</v>
      </c>
      <c r="H40" s="56" t="s">
        <v>1287</v>
      </c>
      <c r="I40" s="56" t="s">
        <v>1077</v>
      </c>
      <c r="J40" s="56">
        <v>43</v>
      </c>
      <c r="K40" s="57">
        <v>0.7</v>
      </c>
      <c r="L40" s="56" t="s">
        <v>19</v>
      </c>
      <c r="M40" s="56" t="s">
        <v>19</v>
      </c>
      <c r="N40" s="56" t="s">
        <v>19</v>
      </c>
      <c r="O40" s="56" t="s">
        <v>19</v>
      </c>
      <c r="P40" s="56" t="s">
        <v>1288</v>
      </c>
      <c r="Q40" s="56" t="s">
        <v>1289</v>
      </c>
      <c r="R40" s="56" t="s">
        <v>19</v>
      </c>
      <c r="S40" s="56" t="s">
        <v>1290</v>
      </c>
      <c r="T40" s="56" t="s">
        <v>328</v>
      </c>
      <c r="U40" s="56" t="s">
        <v>998</v>
      </c>
      <c r="V40" s="56" t="s">
        <v>716</v>
      </c>
      <c r="W40" s="56" t="s">
        <v>1291</v>
      </c>
      <c r="X40" s="56" t="s">
        <v>19</v>
      </c>
      <c r="Y40" s="56" t="s">
        <v>19</v>
      </c>
      <c r="Z40" s="56" t="s">
        <v>19</v>
      </c>
      <c r="AA40" s="56" t="s">
        <v>19</v>
      </c>
      <c r="AB40" s="56" t="s">
        <v>1292</v>
      </c>
      <c r="AC40" s="56" t="s">
        <v>1293</v>
      </c>
      <c r="AD40" s="56" t="s">
        <v>358</v>
      </c>
      <c r="AE40" s="56" t="s">
        <v>25</v>
      </c>
      <c r="AF40" s="55"/>
      <c r="AG40" s="55"/>
    </row>
    <row r="41" spans="1:34" s="71" customFormat="1" ht="80.400000000000006" x14ac:dyDescent="0.25">
      <c r="A41" s="5" t="s">
        <v>1897</v>
      </c>
      <c r="B41" s="5" t="s">
        <v>1066</v>
      </c>
      <c r="C41" s="5" t="s">
        <v>27</v>
      </c>
      <c r="D41" s="5" t="s">
        <v>1898</v>
      </c>
      <c r="E41" s="5" t="s">
        <v>577</v>
      </c>
      <c r="F41" s="5" t="s">
        <v>1899</v>
      </c>
      <c r="G41" s="5" t="s">
        <v>1900</v>
      </c>
      <c r="H41" s="5" t="s">
        <v>1901</v>
      </c>
      <c r="I41" s="5" t="s">
        <v>1902</v>
      </c>
      <c r="J41" s="5">
        <v>20</v>
      </c>
      <c r="K41" s="18">
        <v>0.57999999999999996</v>
      </c>
      <c r="L41" s="5" t="s">
        <v>1903</v>
      </c>
      <c r="M41" s="5" t="s">
        <v>19</v>
      </c>
      <c r="N41" s="5" t="s">
        <v>19</v>
      </c>
      <c r="O41" s="5" t="s">
        <v>19</v>
      </c>
      <c r="P41" s="5" t="s">
        <v>2080</v>
      </c>
      <c r="Q41" s="5" t="s">
        <v>1904</v>
      </c>
      <c r="R41" s="5" t="s">
        <v>706</v>
      </c>
      <c r="S41" s="5" t="s">
        <v>1905</v>
      </c>
      <c r="T41" s="5" t="s">
        <v>561</v>
      </c>
      <c r="U41" s="5" t="s">
        <v>1906</v>
      </c>
      <c r="V41" s="5" t="s">
        <v>379</v>
      </c>
      <c r="W41" s="5" t="s">
        <v>2161</v>
      </c>
      <c r="X41" s="5" t="s">
        <v>19</v>
      </c>
      <c r="Y41" s="5" t="s">
        <v>2162</v>
      </c>
      <c r="Z41" s="5" t="s">
        <v>2163</v>
      </c>
      <c r="AA41" s="5" t="s">
        <v>19</v>
      </c>
      <c r="AB41" s="5" t="s">
        <v>1907</v>
      </c>
      <c r="AC41" s="5" t="s">
        <v>1908</v>
      </c>
      <c r="AD41" s="5" t="s">
        <v>43</v>
      </c>
      <c r="AE41" s="5" t="s">
        <v>44</v>
      </c>
      <c r="AF41" s="110"/>
    </row>
    <row r="42" spans="1:34" ht="57.6" x14ac:dyDescent="0.25">
      <c r="A42" s="58" t="s">
        <v>1294</v>
      </c>
      <c r="B42" s="58" t="s">
        <v>1066</v>
      </c>
      <c r="C42" s="58" t="s">
        <v>448</v>
      </c>
      <c r="D42" s="58" t="s">
        <v>1060</v>
      </c>
      <c r="E42" s="58" t="s">
        <v>833</v>
      </c>
      <c r="F42" s="58" t="s">
        <v>1295</v>
      </c>
      <c r="G42" s="58" t="s">
        <v>1089</v>
      </c>
      <c r="H42" s="58" t="s">
        <v>1296</v>
      </c>
      <c r="I42" s="58" t="s">
        <v>1296</v>
      </c>
      <c r="J42" s="58">
        <v>25</v>
      </c>
      <c r="K42" s="59">
        <v>0.48</v>
      </c>
      <c r="L42" s="58" t="s">
        <v>19</v>
      </c>
      <c r="M42" s="58" t="s">
        <v>19</v>
      </c>
      <c r="N42" s="58" t="s">
        <v>19</v>
      </c>
      <c r="O42" s="58" t="s">
        <v>19</v>
      </c>
      <c r="P42" s="58" t="s">
        <v>19</v>
      </c>
      <c r="Q42" s="58" t="s">
        <v>19</v>
      </c>
      <c r="R42" s="58" t="s">
        <v>706</v>
      </c>
      <c r="S42" s="58" t="s">
        <v>2149</v>
      </c>
      <c r="T42" s="58" t="s">
        <v>561</v>
      </c>
      <c r="U42" s="58" t="s">
        <v>1297</v>
      </c>
      <c r="V42" s="58" t="s">
        <v>379</v>
      </c>
      <c r="W42" s="58" t="s">
        <v>1601</v>
      </c>
      <c r="X42" s="58" t="s">
        <v>19</v>
      </c>
      <c r="Y42" s="58" t="s">
        <v>19</v>
      </c>
      <c r="Z42" s="58" t="s">
        <v>19</v>
      </c>
      <c r="AA42" s="58" t="s">
        <v>19</v>
      </c>
      <c r="AB42" s="58" t="s">
        <v>1602</v>
      </c>
      <c r="AC42" s="58" t="s">
        <v>216</v>
      </c>
      <c r="AD42" s="58" t="s">
        <v>43</v>
      </c>
      <c r="AE42" s="58" t="s">
        <v>44</v>
      </c>
      <c r="AF42" s="55"/>
      <c r="AG42" s="55"/>
    </row>
    <row r="43" spans="1:34" ht="57.6" x14ac:dyDescent="0.25">
      <c r="A43" s="5" t="s">
        <v>1298</v>
      </c>
      <c r="B43" s="5" t="s">
        <v>1066</v>
      </c>
      <c r="C43" s="5" t="s">
        <v>27</v>
      </c>
      <c r="D43" s="5" t="s">
        <v>1060</v>
      </c>
      <c r="E43" s="5" t="s">
        <v>1299</v>
      </c>
      <c r="F43" s="5" t="s">
        <v>1140</v>
      </c>
      <c r="G43" s="5" t="s">
        <v>1141</v>
      </c>
      <c r="H43" s="5" t="s">
        <v>1300</v>
      </c>
      <c r="I43" s="5" t="s">
        <v>1300</v>
      </c>
      <c r="J43" s="5">
        <v>22</v>
      </c>
      <c r="K43" s="18">
        <v>0.68</v>
      </c>
      <c r="L43" s="5" t="s">
        <v>19</v>
      </c>
      <c r="M43" s="5" t="s">
        <v>52</v>
      </c>
      <c r="N43" s="5" t="s">
        <v>19</v>
      </c>
      <c r="O43" s="5" t="s">
        <v>19</v>
      </c>
      <c r="P43" s="5" t="s">
        <v>19</v>
      </c>
      <c r="Q43" s="5" t="s">
        <v>52</v>
      </c>
      <c r="R43" s="5" t="s">
        <v>706</v>
      </c>
      <c r="S43" s="5" t="s">
        <v>2150</v>
      </c>
      <c r="T43" s="5" t="s">
        <v>561</v>
      </c>
      <c r="U43" s="5" t="s">
        <v>1128</v>
      </c>
      <c r="V43" s="5">
        <v>1</v>
      </c>
      <c r="W43" s="5" t="s">
        <v>1301</v>
      </c>
      <c r="X43" s="5" t="s">
        <v>19</v>
      </c>
      <c r="Y43" s="5" t="s">
        <v>19</v>
      </c>
      <c r="Z43" s="5" t="s">
        <v>1603</v>
      </c>
      <c r="AA43" s="5" t="s">
        <v>216</v>
      </c>
      <c r="AB43" s="5" t="s">
        <v>1302</v>
      </c>
      <c r="AC43" s="5" t="s">
        <v>19</v>
      </c>
      <c r="AD43" s="5" t="s">
        <v>43</v>
      </c>
      <c r="AE43" s="5" t="s">
        <v>44</v>
      </c>
      <c r="AF43" s="55"/>
      <c r="AG43" s="55"/>
    </row>
    <row r="44" spans="1:34" ht="34.799999999999997" x14ac:dyDescent="0.25">
      <c r="A44" s="5" t="s">
        <v>1303</v>
      </c>
      <c r="B44" s="5" t="s">
        <v>1059</v>
      </c>
      <c r="C44" s="5" t="s">
        <v>1304</v>
      </c>
      <c r="D44" s="5" t="s">
        <v>1060</v>
      </c>
      <c r="E44" s="5" t="s">
        <v>960</v>
      </c>
      <c r="F44" s="5" t="s">
        <v>1305</v>
      </c>
      <c r="G44" s="5" t="s">
        <v>17</v>
      </c>
      <c r="H44" s="5" t="s">
        <v>615</v>
      </c>
      <c r="I44" s="5" t="s">
        <v>615</v>
      </c>
      <c r="J44" s="5">
        <v>22</v>
      </c>
      <c r="K44" s="18">
        <v>0.65</v>
      </c>
      <c r="L44" s="5" t="s">
        <v>19</v>
      </c>
      <c r="M44" s="5" t="s">
        <v>19</v>
      </c>
      <c r="N44" s="5" t="s">
        <v>19</v>
      </c>
      <c r="O44" s="5" t="s">
        <v>19</v>
      </c>
      <c r="P44" s="5" t="s">
        <v>19</v>
      </c>
      <c r="Q44" s="5" t="s">
        <v>52</v>
      </c>
      <c r="R44" s="5" t="s">
        <v>19</v>
      </c>
      <c r="S44" s="5" t="s">
        <v>19</v>
      </c>
      <c r="T44" s="5" t="s">
        <v>1306</v>
      </c>
      <c r="U44" s="5" t="s">
        <v>1307</v>
      </c>
      <c r="V44" s="5" t="s">
        <v>379</v>
      </c>
      <c r="W44" s="5" t="s">
        <v>1308</v>
      </c>
      <c r="X44" s="5" t="s">
        <v>19</v>
      </c>
      <c r="Y44" s="5" t="s">
        <v>1309</v>
      </c>
      <c r="Z44" s="5" t="s">
        <v>19</v>
      </c>
      <c r="AA44" s="5" t="s">
        <v>17</v>
      </c>
      <c r="AB44" s="5" t="s">
        <v>1310</v>
      </c>
      <c r="AC44" s="5" t="s">
        <v>19</v>
      </c>
      <c r="AD44" s="5" t="s">
        <v>43</v>
      </c>
      <c r="AE44" s="5" t="s">
        <v>44</v>
      </c>
      <c r="AF44" s="55"/>
      <c r="AG44" s="55"/>
    </row>
    <row r="45" spans="1:34" ht="57.6" x14ac:dyDescent="0.25">
      <c r="A45" s="5" t="s">
        <v>1311</v>
      </c>
      <c r="B45" s="5" t="s">
        <v>1059</v>
      </c>
      <c r="C45" s="5" t="s">
        <v>27</v>
      </c>
      <c r="D45" s="5" t="s">
        <v>1060</v>
      </c>
      <c r="E45" s="5" t="s">
        <v>61</v>
      </c>
      <c r="F45" s="5" t="s">
        <v>1312</v>
      </c>
      <c r="G45" s="5" t="s">
        <v>1313</v>
      </c>
      <c r="H45" s="5" t="s">
        <v>1314</v>
      </c>
      <c r="I45" s="5" t="s">
        <v>1315</v>
      </c>
      <c r="J45" s="5">
        <v>24</v>
      </c>
      <c r="K45" s="18">
        <v>0.57999999999999996</v>
      </c>
      <c r="L45" s="5" t="s">
        <v>1316</v>
      </c>
      <c r="M45" s="5" t="s">
        <v>52</v>
      </c>
      <c r="N45" s="5" t="s">
        <v>52</v>
      </c>
      <c r="O45" s="5" t="s">
        <v>52</v>
      </c>
      <c r="P45" s="5" t="s">
        <v>19</v>
      </c>
      <c r="Q45" s="5" t="s">
        <v>52</v>
      </c>
      <c r="R45" s="5" t="s">
        <v>19</v>
      </c>
      <c r="S45" s="5" t="s">
        <v>1317</v>
      </c>
      <c r="T45" s="5" t="s">
        <v>561</v>
      </c>
      <c r="U45" s="5" t="s">
        <v>1318</v>
      </c>
      <c r="V45" s="5" t="s">
        <v>379</v>
      </c>
      <c r="W45" s="5" t="s">
        <v>1319</v>
      </c>
      <c r="X45" s="5" t="s">
        <v>19</v>
      </c>
      <c r="Y45" s="5" t="s">
        <v>1604</v>
      </c>
      <c r="Z45" s="5" t="s">
        <v>19</v>
      </c>
      <c r="AA45" s="5" t="s">
        <v>371</v>
      </c>
      <c r="AB45" s="5" t="s">
        <v>1320</v>
      </c>
      <c r="AC45" s="5" t="s">
        <v>1321</v>
      </c>
      <c r="AD45" s="5" t="s">
        <v>19</v>
      </c>
      <c r="AE45" s="5" t="s">
        <v>44</v>
      </c>
      <c r="AF45" s="55"/>
      <c r="AG45" s="55"/>
    </row>
    <row r="46" spans="1:34" ht="69" x14ac:dyDescent="0.25">
      <c r="A46" s="17" t="s">
        <v>1322</v>
      </c>
      <c r="B46" s="5" t="s">
        <v>1066</v>
      </c>
      <c r="C46" s="5" t="s">
        <v>27</v>
      </c>
      <c r="D46" s="5" t="s">
        <v>1060</v>
      </c>
      <c r="E46" s="5" t="s">
        <v>577</v>
      </c>
      <c r="F46" s="5" t="s">
        <v>1323</v>
      </c>
      <c r="G46" s="5" t="s">
        <v>17</v>
      </c>
      <c r="H46" s="5" t="s">
        <v>1324</v>
      </c>
      <c r="I46" s="5" t="s">
        <v>1324</v>
      </c>
      <c r="J46" s="39">
        <v>18</v>
      </c>
      <c r="K46" s="18">
        <v>0.52700000000000002</v>
      </c>
      <c r="L46" s="5" t="s">
        <v>19</v>
      </c>
      <c r="M46" s="5" t="s">
        <v>19</v>
      </c>
      <c r="N46" s="5" t="s">
        <v>19</v>
      </c>
      <c r="O46" s="5" t="s">
        <v>19</v>
      </c>
      <c r="P46" s="5" t="s">
        <v>19</v>
      </c>
      <c r="Q46" s="5" t="s">
        <v>19</v>
      </c>
      <c r="R46" s="5" t="s">
        <v>706</v>
      </c>
      <c r="S46" s="5" t="s">
        <v>1325</v>
      </c>
      <c r="T46" s="5" t="s">
        <v>561</v>
      </c>
      <c r="U46" s="5" t="s">
        <v>1326</v>
      </c>
      <c r="V46" s="5" t="s">
        <v>379</v>
      </c>
      <c r="W46" s="5" t="s">
        <v>1327</v>
      </c>
      <c r="X46" s="5" t="s">
        <v>19</v>
      </c>
      <c r="Y46" s="5" t="s">
        <v>19</v>
      </c>
      <c r="Z46" s="5" t="s">
        <v>19</v>
      </c>
      <c r="AA46" s="5" t="s">
        <v>1328</v>
      </c>
      <c r="AB46" s="5" t="s">
        <v>1329</v>
      </c>
      <c r="AC46" s="5" t="s">
        <v>1330</v>
      </c>
      <c r="AD46" s="5" t="s">
        <v>43</v>
      </c>
      <c r="AE46" s="5" t="s">
        <v>44</v>
      </c>
      <c r="AF46" s="55"/>
      <c r="AG46" s="55"/>
    </row>
    <row r="47" spans="1:34" ht="34.799999999999997" x14ac:dyDescent="0.25">
      <c r="A47" s="5" t="s">
        <v>1331</v>
      </c>
      <c r="B47" s="5" t="s">
        <v>1059</v>
      </c>
      <c r="C47" s="5" t="s">
        <v>75</v>
      </c>
      <c r="D47" s="5" t="s">
        <v>1060</v>
      </c>
      <c r="E47" s="5" t="s">
        <v>960</v>
      </c>
      <c r="F47" s="5" t="s">
        <v>1332</v>
      </c>
      <c r="G47" s="5" t="s">
        <v>17</v>
      </c>
      <c r="H47" s="5" t="s">
        <v>1333</v>
      </c>
      <c r="I47" s="5" t="s">
        <v>1333</v>
      </c>
      <c r="J47" s="5">
        <v>23</v>
      </c>
      <c r="K47" s="18">
        <v>0.77</v>
      </c>
      <c r="L47" s="5" t="s">
        <v>19</v>
      </c>
      <c r="M47" s="5" t="s">
        <v>19</v>
      </c>
      <c r="N47" s="5" t="s">
        <v>19</v>
      </c>
      <c r="O47" s="5" t="s">
        <v>19</v>
      </c>
      <c r="P47" s="5" t="s">
        <v>19</v>
      </c>
      <c r="Q47" s="5" t="s">
        <v>19</v>
      </c>
      <c r="R47" s="5" t="s">
        <v>19</v>
      </c>
      <c r="S47" s="5" t="s">
        <v>19</v>
      </c>
      <c r="T47" s="5" t="s">
        <v>868</v>
      </c>
      <c r="U47" s="5" t="s">
        <v>1334</v>
      </c>
      <c r="V47" s="5" t="s">
        <v>293</v>
      </c>
      <c r="W47" s="5" t="s">
        <v>1335</v>
      </c>
      <c r="X47" s="5" t="s">
        <v>19</v>
      </c>
      <c r="Y47" s="5" t="s">
        <v>1336</v>
      </c>
      <c r="Z47" s="5" t="s">
        <v>19</v>
      </c>
      <c r="AA47" s="5" t="s">
        <v>19</v>
      </c>
      <c r="AB47" s="5" t="s">
        <v>19</v>
      </c>
      <c r="AC47" s="5" t="s">
        <v>19</v>
      </c>
      <c r="AD47" s="5" t="s">
        <v>371</v>
      </c>
      <c r="AE47" s="5" t="s">
        <v>25</v>
      </c>
      <c r="AF47" s="55"/>
      <c r="AG47" s="55"/>
    </row>
    <row r="48" spans="1:34" ht="57.6" x14ac:dyDescent="0.25">
      <c r="A48" s="5" t="s">
        <v>1337</v>
      </c>
      <c r="B48" s="5" t="s">
        <v>1066</v>
      </c>
      <c r="C48" s="5" t="s">
        <v>192</v>
      </c>
      <c r="D48" s="5" t="s">
        <v>1060</v>
      </c>
      <c r="E48" s="5" t="s">
        <v>61</v>
      </c>
      <c r="F48" s="5" t="s">
        <v>1338</v>
      </c>
      <c r="G48" s="5" t="s">
        <v>1339</v>
      </c>
      <c r="H48" s="5" t="s">
        <v>1340</v>
      </c>
      <c r="I48" s="5" t="s">
        <v>1341</v>
      </c>
      <c r="J48" s="5">
        <v>24</v>
      </c>
      <c r="K48" s="18">
        <v>0.52</v>
      </c>
      <c r="L48" s="5" t="s">
        <v>19</v>
      </c>
      <c r="M48" s="5" t="s">
        <v>52</v>
      </c>
      <c r="N48" s="5" t="s">
        <v>52</v>
      </c>
      <c r="O48" s="5" t="s">
        <v>19</v>
      </c>
      <c r="P48" s="5" t="s">
        <v>1342</v>
      </c>
      <c r="Q48" s="5" t="s">
        <v>1289</v>
      </c>
      <c r="R48" s="5" t="s">
        <v>706</v>
      </c>
      <c r="S48" s="5" t="s">
        <v>1343</v>
      </c>
      <c r="T48" s="5" t="s">
        <v>147</v>
      </c>
      <c r="U48" s="5" t="s">
        <v>1344</v>
      </c>
      <c r="V48" s="5" t="s">
        <v>716</v>
      </c>
      <c r="W48" s="5" t="s">
        <v>1345</v>
      </c>
      <c r="X48" s="5" t="s">
        <v>19</v>
      </c>
      <c r="Y48" s="5" t="s">
        <v>1605</v>
      </c>
      <c r="Z48" s="5" t="s">
        <v>1606</v>
      </c>
      <c r="AA48" s="5" t="s">
        <v>19</v>
      </c>
      <c r="AB48" s="5" t="s">
        <v>19</v>
      </c>
      <c r="AC48" s="5" t="s">
        <v>1346</v>
      </c>
      <c r="AD48" s="5" t="s">
        <v>358</v>
      </c>
      <c r="AE48" s="5" t="s">
        <v>44</v>
      </c>
      <c r="AF48" s="55"/>
      <c r="AG48" s="55"/>
    </row>
    <row r="49" spans="1:31" ht="103.2" x14ac:dyDescent="0.25">
      <c r="A49" s="42" t="s">
        <v>2048</v>
      </c>
      <c r="B49" s="70"/>
      <c r="C49" s="70"/>
      <c r="D49" s="70"/>
      <c r="E49" s="70"/>
      <c r="F49" s="70"/>
      <c r="G49" s="70"/>
      <c r="H49" s="70"/>
      <c r="I49" s="70"/>
      <c r="J49" s="70">
        <f>MIN(J3:J48)</f>
        <v>18</v>
      </c>
      <c r="K49" s="70"/>
      <c r="L49" s="70"/>
      <c r="M49" s="70"/>
      <c r="N49" s="70"/>
      <c r="O49" s="70"/>
      <c r="P49" s="70"/>
      <c r="Q49" s="70"/>
      <c r="R49" s="70"/>
      <c r="S49" s="70"/>
      <c r="T49" s="70"/>
      <c r="U49" s="70"/>
      <c r="V49" s="70"/>
      <c r="W49" s="70"/>
      <c r="X49" s="70"/>
      <c r="Y49" s="70"/>
      <c r="Z49" s="70"/>
      <c r="AA49" s="70"/>
      <c r="AB49" s="70"/>
      <c r="AC49" s="70"/>
      <c r="AD49" s="70"/>
      <c r="AE49" s="70"/>
    </row>
    <row r="51" spans="1:31" x14ac:dyDescent="0.25">
      <c r="F51" s="72"/>
    </row>
  </sheetData>
  <pageMargins left="0.7" right="0.7" top="0.75" bottom="0.75" header="0.3" footer="0.3"/>
  <pageSetup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zoomScaleNormal="100" workbookViewId="0">
      <pane xSplit="1" ySplit="2" topLeftCell="B3" activePane="bottomRight" state="frozen"/>
      <selection pane="topRight" activeCell="B1" sqref="B1"/>
      <selection pane="bottomLeft" activeCell="A3" sqref="A3"/>
      <selection pane="bottomRight" activeCell="A5" sqref="A5"/>
    </sheetView>
  </sheetViews>
  <sheetFormatPr defaultColWidth="8.88671875" defaultRowHeight="13.8" x14ac:dyDescent="0.25"/>
  <cols>
    <col min="1" max="1" width="37.88671875" style="52" bestFit="1" customWidth="1"/>
    <col min="2" max="2" width="25.44140625" style="52" bestFit="1" customWidth="1"/>
    <col min="3" max="3" width="18.33203125" style="52" bestFit="1" customWidth="1"/>
    <col min="4" max="4" width="27.6640625" style="52" bestFit="1" customWidth="1"/>
    <col min="5" max="5" width="28.33203125" style="52" bestFit="1" customWidth="1"/>
    <col min="6" max="6" width="33.5546875" style="52" bestFit="1" customWidth="1"/>
    <col min="7" max="7" width="27.33203125" style="52" bestFit="1" customWidth="1"/>
    <col min="8" max="8" width="20.44140625" style="52" bestFit="1" customWidth="1"/>
    <col min="9" max="9" width="18.6640625" style="52" bestFit="1" customWidth="1"/>
    <col min="10" max="10" width="33.44140625" style="52" bestFit="1" customWidth="1"/>
    <col min="11" max="11" width="18.33203125" style="52" bestFit="1" customWidth="1"/>
    <col min="12" max="12" width="6.6640625" style="52" bestFit="1" customWidth="1"/>
    <col min="13" max="16384" width="8.88671875" style="52"/>
  </cols>
  <sheetData>
    <row r="1" spans="1:12" ht="39.6" x14ac:dyDescent="0.25">
      <c r="A1" s="29" t="s">
        <v>2199</v>
      </c>
      <c r="B1" s="51"/>
      <c r="C1" s="51"/>
      <c r="D1" s="51"/>
      <c r="E1" s="51"/>
      <c r="F1" s="51"/>
      <c r="G1" s="51"/>
      <c r="H1" s="51"/>
      <c r="I1" s="51"/>
      <c r="J1" s="51"/>
      <c r="K1" s="51"/>
      <c r="L1" s="51"/>
    </row>
    <row r="2" spans="1:12" ht="36" x14ac:dyDescent="0.25">
      <c r="A2" s="22" t="s">
        <v>1619</v>
      </c>
      <c r="B2" s="23" t="s">
        <v>1550</v>
      </c>
      <c r="C2" s="22" t="s">
        <v>1551</v>
      </c>
      <c r="D2" s="23" t="s">
        <v>1552</v>
      </c>
      <c r="E2" s="23" t="s">
        <v>1553</v>
      </c>
      <c r="F2" s="23" t="s">
        <v>1554</v>
      </c>
      <c r="G2" s="22" t="s">
        <v>1533</v>
      </c>
      <c r="H2" s="22" t="s">
        <v>1534</v>
      </c>
      <c r="I2" s="22" t="s">
        <v>1535</v>
      </c>
      <c r="J2" s="23" t="s">
        <v>1536</v>
      </c>
      <c r="K2" s="23" t="s">
        <v>1537</v>
      </c>
      <c r="L2" s="23" t="s">
        <v>1538</v>
      </c>
    </row>
    <row r="3" spans="1:12" ht="137.4" x14ac:dyDescent="0.25">
      <c r="A3" s="7" t="s">
        <v>1607</v>
      </c>
      <c r="B3" s="7" t="s">
        <v>1632</v>
      </c>
      <c r="C3" s="7" t="s">
        <v>1555</v>
      </c>
      <c r="D3" s="7" t="s">
        <v>1638</v>
      </c>
      <c r="E3" s="7" t="s">
        <v>1634</v>
      </c>
      <c r="F3" s="7" t="s">
        <v>1733</v>
      </c>
      <c r="G3" s="7" t="s">
        <v>1608</v>
      </c>
      <c r="H3" s="7" t="s">
        <v>1635</v>
      </c>
      <c r="I3" s="7" t="s">
        <v>1609</v>
      </c>
      <c r="J3" s="7" t="s">
        <v>1644</v>
      </c>
      <c r="K3" s="7" t="s">
        <v>1652</v>
      </c>
      <c r="L3" s="7" t="s">
        <v>44</v>
      </c>
    </row>
    <row r="4" spans="1:12" ht="69" x14ac:dyDescent="0.25">
      <c r="A4" s="7" t="s">
        <v>1610</v>
      </c>
      <c r="B4" s="7" t="s">
        <v>1631</v>
      </c>
      <c r="C4" s="7" t="s">
        <v>1637</v>
      </c>
      <c r="D4" s="7" t="s">
        <v>1734</v>
      </c>
      <c r="E4" s="7" t="s">
        <v>1633</v>
      </c>
      <c r="F4" s="7" t="s">
        <v>19</v>
      </c>
      <c r="G4" s="7" t="s">
        <v>1611</v>
      </c>
      <c r="H4" s="7" t="s">
        <v>1636</v>
      </c>
      <c r="I4" s="7" t="s">
        <v>1612</v>
      </c>
      <c r="J4" s="7" t="s">
        <v>1643</v>
      </c>
      <c r="K4" s="7" t="s">
        <v>371</v>
      </c>
      <c r="L4" s="7" t="s">
        <v>17</v>
      </c>
    </row>
    <row r="5" spans="1:12" ht="23.4" x14ac:dyDescent="0.25">
      <c r="A5" s="12" t="s">
        <v>1645</v>
      </c>
      <c r="B5" s="51"/>
      <c r="C5" s="51"/>
      <c r="D5" s="51"/>
      <c r="E5" s="51"/>
      <c r="F5" s="51"/>
      <c r="G5" s="51"/>
      <c r="H5" s="51"/>
      <c r="I5" s="51"/>
      <c r="J5" s="51"/>
      <c r="K5" s="51"/>
      <c r="L5" s="51"/>
    </row>
  </sheetData>
  <pageMargins left="0.7" right="0.7" top="0.75" bottom="0.75" header="0.3" footer="0.3"/>
  <pageSetup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E-1. KQ1 RCTs</vt:lpstr>
      <vt:lpstr>E-2. KQ1 LTU</vt:lpstr>
      <vt:lpstr>E-3. KQ2 RCTs</vt:lpstr>
      <vt:lpstr>E-4. KQ3 RCTS</vt:lpstr>
      <vt:lpstr>E-5. KQ4 RCTs</vt:lpstr>
      <vt:lpstr>E-6. KQ5 RCTs</vt:lpstr>
      <vt:lpstr>E-7. KQ5 LTU &amp; PRX</vt:lpstr>
      <vt:lpstr>E-8. KQ6 RCTs</vt:lpstr>
      <vt:lpstr>E-9. KQ6 LTU &amp; PRX</vt:lpstr>
      <vt:lpstr>E-10. KQ7 RCTs</vt:lpstr>
      <vt:lpstr>E-11. KQ8 RCTs</vt:lpstr>
      <vt:lpstr>'E-1. KQ1 RCTs'!Print_Area</vt:lpstr>
      <vt:lpstr>'E-10. KQ7 RCTs'!Print_Area</vt:lpstr>
      <vt:lpstr>'E-11. KQ8 RCTs'!Print_Area</vt:lpstr>
      <vt:lpstr>'E-2. KQ1 LTU'!Print_Area</vt:lpstr>
      <vt:lpstr>'E-3. KQ2 RCTs'!Print_Area</vt:lpstr>
      <vt:lpstr>'E-4. KQ3 RCTS'!Print_Area</vt:lpstr>
      <vt:lpstr>'E-5. KQ4 RCTs'!Print_Area</vt:lpstr>
      <vt:lpstr>'E-6. KQ5 RCTs'!Print_Area</vt:lpstr>
      <vt:lpstr>'E-7. KQ5 LTU &amp; PRX'!Print_Area</vt:lpstr>
      <vt:lpstr>'E-8. KQ6 RCTs'!Print_Area</vt:lpstr>
      <vt:lpstr>'E-9. KQ6 LTU &amp; PRX'!Print_Area</vt:lpstr>
      <vt:lpstr>'E-1. KQ1 RCTs'!Print_Titles</vt:lpstr>
      <vt:lpstr>'E-10. KQ7 RCTs'!Print_Titles</vt:lpstr>
      <vt:lpstr>'E-11. KQ8 RCTs'!Print_Titles</vt:lpstr>
      <vt:lpstr>'E-2. KQ1 LTU'!Print_Titles</vt:lpstr>
      <vt:lpstr>'E-3. KQ2 RCTs'!Print_Titles</vt:lpstr>
      <vt:lpstr>'E-4. KQ3 RCTS'!Print_Titles</vt:lpstr>
      <vt:lpstr>'E-5. KQ4 RCTs'!Print_Titles</vt:lpstr>
      <vt:lpstr>'E-6. KQ5 RCTs'!Print_Titles</vt:lpstr>
      <vt:lpstr>'E-7. KQ5 LTU &amp; PRX'!Print_Titles</vt:lpstr>
      <vt:lpstr>'E-8. KQ6 RCTs'!Print_Titles</vt:lpstr>
      <vt:lpstr>'E-9. KQ6 LTU &amp; PRX'!Print_Titles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Azrah Ahmed</dc:creator>
  <cp:lastModifiedBy>Chris Heidenrich AHRQ OC</cp:lastModifiedBy>
  <cp:lastPrinted>2020-04-27T14:30:25Z</cp:lastPrinted>
  <dcterms:created xsi:type="dcterms:W3CDTF">2020-04-21T21:50:23Z</dcterms:created>
  <dcterms:modified xsi:type="dcterms:W3CDTF">2020-12-17T18:49:46Z</dcterms:modified>
</cp:coreProperties>
</file>