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hristine.Heidenrich\OneDrive - HHS Office of the Secretary\HomeDrive\CERs and CER updates\266 Cervical Degenerative Disease Treatment\final docs\"/>
    </mc:Choice>
  </mc:AlternateContent>
  <xr:revisionPtr revIDLastSave="0" documentId="8_{5BC787A2-9B78-4F06-8EF7-D14D316DEEE5}" xr6:coauthVersionLast="47" xr6:coauthVersionMax="47" xr10:uidLastSave="{00000000-0000-0000-0000-000000000000}"/>
  <bookViews>
    <workbookView xWindow="-110" yWindow="-110" windowWidth="19420" windowHeight="10420" xr2:uid="{00000000-000D-0000-FFFF-FFFF00000000}"/>
  </bookViews>
  <sheets>
    <sheet name="Table C-1. Characteristics" sheetId="1" r:id="rId1"/>
    <sheet name="Table C-2. Interventions" sheetId="4" r:id="rId2"/>
    <sheet name="Table C-3. Outcomes" sheetId="5" r:id="rId3"/>
    <sheet name="Abbreviations" sheetId="7" r:id="rId4"/>
  </sheets>
  <definedNames>
    <definedName name="_xlnm._FilterDatabase" localSheetId="0" hidden="1">'Table C-1. Characteristics'!$A$1:$K$1</definedName>
    <definedName name="_xlnm._FilterDatabase" localSheetId="1" hidden="1">'Table C-2. Interventions'!$A$1:$F$141</definedName>
    <definedName name="_xlnm._FilterDatabase" localSheetId="2" hidden="1">'Table C-3. Outcomes'!$A$1:$L$149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Terran Gilbreath</author>
  </authors>
  <commentList>
    <comment ref="C30" authorId="0" shapeId="0" xr:uid="{4051CD83-31C3-45BA-AC51-D3A3BF8157BE}">
      <text>
        <r>
          <rPr>
            <b/>
            <sz val="9"/>
            <color indexed="81"/>
            <rFont val="Tahoma"/>
            <family val="2"/>
          </rPr>
          <t>Terran Gilbreath:</t>
        </r>
        <r>
          <rPr>
            <sz val="9"/>
            <color indexed="81"/>
            <rFont val="Tahoma"/>
            <family val="2"/>
          </rPr>
          <t xml:space="preserve">
Could not Verify
</t>
        </r>
      </text>
    </comment>
  </commentList>
</comments>
</file>

<file path=xl/sharedStrings.xml><?xml version="1.0" encoding="utf-8"?>
<sst xmlns="http://schemas.openxmlformats.org/spreadsheetml/2006/main" count="3702" uniqueCount="1823">
  <si>
    <t>Author, Year</t>
  </si>
  <si>
    <t>Geographic Location</t>
  </si>
  <si>
    <t>Inclusion</t>
  </si>
  <si>
    <t>Exclusion</t>
  </si>
  <si>
    <t>Baseline Characteristics</t>
  </si>
  <si>
    <t>Funding Source</t>
  </si>
  <si>
    <t>Notes</t>
  </si>
  <si>
    <t>B. Comparison Group</t>
  </si>
  <si>
    <t>Comparison Group N</t>
  </si>
  <si>
    <t>Abbreviation</t>
  </si>
  <si>
    <t>Meaning</t>
  </si>
  <si>
    <t>Harms</t>
  </si>
  <si>
    <t>Other Outcomes Reported</t>
  </si>
  <si>
    <t>Modified Japanese Orthopaedic Association</t>
  </si>
  <si>
    <t>VAS</t>
  </si>
  <si>
    <t>Follow Up</t>
  </si>
  <si>
    <t xml:space="preserve">Eligible Sample
Enrolled Sample 
Analyzed Sample </t>
  </si>
  <si>
    <t>USA</t>
  </si>
  <si>
    <t xml:space="preserve">Total disc replacement (TDR) with Mobi-C </t>
  </si>
  <si>
    <t>NDI</t>
  </si>
  <si>
    <t>SF-12 MCS</t>
  </si>
  <si>
    <t>SF-12 PCS</t>
  </si>
  <si>
    <t>Composite Outcomes</t>
  </si>
  <si>
    <t>Baseline Scale Scores</t>
  </si>
  <si>
    <t>mJOA</t>
  </si>
  <si>
    <t>Neck Disability Index</t>
  </si>
  <si>
    <t>ACDF</t>
  </si>
  <si>
    <t>TDR</t>
  </si>
  <si>
    <t>Total Disc Replacement</t>
  </si>
  <si>
    <t>Visual Analog Scale</t>
  </si>
  <si>
    <t xml:space="preserve">SF-12 </t>
  </si>
  <si>
    <t>AE</t>
  </si>
  <si>
    <t>CDD</t>
  </si>
  <si>
    <t>NR</t>
  </si>
  <si>
    <t>NA</t>
  </si>
  <si>
    <t>SD</t>
  </si>
  <si>
    <t>Results: General Function</t>
  </si>
  <si>
    <t>Results: Quality of Life</t>
  </si>
  <si>
    <t>EQ-5D</t>
  </si>
  <si>
    <t>Euroqol 5D</t>
  </si>
  <si>
    <t>Results: Fusion</t>
  </si>
  <si>
    <t>Author COI</t>
  </si>
  <si>
    <t>Results: Neurologic Function</t>
  </si>
  <si>
    <t>Clinical sign and symptoms of CSM, EMG , MRI and CT signs of cord compression and/or evidence of myelopathy due to spondylitic changes.</t>
  </si>
  <si>
    <t>Previous surgery on cervical spine, contraindications to surgery, systemic degenerative disease, treatment-resistent depression.</t>
  </si>
  <si>
    <t xml:space="preserve"> Group A and Group B  80 consecutive patients (45 men and 35 women)  15 patients single-level decompression 17double level decompression 8 a triple level decompression.</t>
  </si>
  <si>
    <t>Grouped based on mJOA score:  Mild-moderate (mJOA &gt;=12) and severe myelopathy (mJOA score &lt;12). The clinical outcome was evaluated with the modified JOA score, timed 10 -meter walk, Mehalic grade, motor evoked potentials, the SF-12, and further assessed by external observers blinded.</t>
  </si>
  <si>
    <t>Industry</t>
  </si>
  <si>
    <t>KQ</t>
  </si>
  <si>
    <t>Physiotherapy, neck collar</t>
  </si>
  <si>
    <t>Before treatment (Control 1), 14-16 weeks after treatment had begun (Control 2) and after a further 12 months (Control 3).</t>
  </si>
  <si>
    <t>Anterior Cervical Corpectomy</t>
  </si>
  <si>
    <t xml:space="preserve">Surgery, physiotherapy and cervical collar </t>
  </si>
  <si>
    <t>None</t>
  </si>
  <si>
    <t xml:space="preserve">In general, however, the correlation between muscle strength and current pain was low (r=0.24-0.37).  There was no significant correlation between reduction of strength and pain duration.  Most patients in the two conservatively treated groups showed increased muscle strength when control 3 was compared with control 1. </t>
  </si>
  <si>
    <t>The 1 year outcome shows no significant differences between surgical and conservative therapy.</t>
  </si>
  <si>
    <t xml:space="preserve">Almost all patients felt numbness and about half of them (n=44) experienced sensory loss in the surgery group at control 2 but at control 3 there were no significant differences between the groupsl </t>
  </si>
  <si>
    <t>Prospective, double-armed, non-randomized</t>
  </si>
  <si>
    <t>Bari, Italy</t>
  </si>
  <si>
    <t>80/80/80</t>
  </si>
  <si>
    <t>Persson, 2001</t>
  </si>
  <si>
    <t>Persson, 1997</t>
  </si>
  <si>
    <t>Czech Republic</t>
  </si>
  <si>
    <t>Internal Grants Agency of the Ministry of Health of the Czech Republic</t>
  </si>
  <si>
    <t>Non-progressing or very slowly progressing mild and moderate clinical SCM (mJOA score &gt;= 12 points)</t>
  </si>
  <si>
    <t>3-year follow-up prospective randomized clinical study.  Non-progressing or very slowly progressing mild and moderate clinical SCM (mJOA socre &gt;=12 points) was randomized into two arms, to be treated surgically or conservatively.</t>
  </si>
  <si>
    <t xml:space="preserve">Age  54 (47:65)  51 (41;65) Duration of disease:  1.0 (0.3;6)  3.0 (0.3; 12)  No of stenotic levels  2 (1;3) 1(1:3)  </t>
  </si>
  <si>
    <t>Conservative therapy</t>
  </si>
  <si>
    <t>6 months, 12 months, and the final follow-up at 36 months.</t>
  </si>
  <si>
    <t>33 (66 in total)</t>
  </si>
  <si>
    <t>6, 12, 24 and 36 months</t>
  </si>
  <si>
    <t xml:space="preserve">Colamaria, 2022  </t>
  </si>
  <si>
    <t>Kadanka, 2005</t>
  </si>
  <si>
    <t>Colamaria, Antonio, 2022</t>
  </si>
  <si>
    <t>Abbott, 2013</t>
  </si>
  <si>
    <t>RCT</t>
  </si>
  <si>
    <t>Sweden</t>
  </si>
  <si>
    <t>33/33/33</t>
  </si>
  <si>
    <t xml:space="preserve">Adults aged 18-65 years; clinical and radiological signs of cervical root compression with corresponding pain distribution for &gt;3 months and failure of conservative treatment; primary diagnosis of cervical spondylosis,
disc herniation, or degenerative disc disease; selected for ACDF </t>
  </si>
  <si>
    <t xml:space="preserve">Cannot understand Swedish; prior ACDF </t>
  </si>
  <si>
    <t>A (collar) vs. B (no collar)
Age, years: 53.4 vs. 47.3
% Female: 47 vs. 31
Race and ethnicity: NR
% Obesity: NR
% Osteoporosis: NR
% Diabetes: NR
% Current smoker: NR
% Radiculopathy: NR
% Myelopathy: NR
Number of vertebral levels
One level: 59% vs. 56%
Two levels: 41% vs. 44%</t>
  </si>
  <si>
    <t>A (collar) vs. B (no collar)
NDI, mean (SD): 31.12 (9.9) vs. 33.31 (6.2)
SF-36-PCS, mean (SD): 31.0 (9.9) vs. 29.95 (6.6)
SF-36-MCS, mean (SD): 34.34 (15) vs. 37.86 (14)</t>
  </si>
  <si>
    <t>None reported</t>
  </si>
  <si>
    <t>Hida, 2017</t>
  </si>
  <si>
    <t>Japan</t>
  </si>
  <si>
    <t>97/90/74</t>
  </si>
  <si>
    <t>Patients with symptomatic myleopathy confirmed through MRI / CT myelography secondary to multisegmental CSS (C2/C3-C7/T1) undergoing double-door laminoplasty without instrumentation</t>
  </si>
  <si>
    <t>History of RA, cerebral palsy, spine tumors; spine fractures or dislocations; prior cervical surgery; spinal fusion with instrumentation; cocomitant thoracic spondylotic myelopathy, lumbar spinal canal stenosis, thoracolumbar lesion</t>
  </si>
  <si>
    <t>A (collar) vs. B (no collar)
Age, mean years: 72.7
% Female: 30%
% White: NR
% Black: NR
% Asian: NR
% Hispanic: NR
% Other: NR
% Obesity: NR
% Osteoporosis: NR
% Diabetes: NR
% Current smoker: NR
% Radiculopathy: NR
% Myelopathy: NR
Number of vertebral levels: A vs. B, 4.6 vs. 4.4</t>
  </si>
  <si>
    <t>A (collar) vs. B (no collar)
VAS, mean cm (SD): 3.4 (3.0) vs. 3.5 (2.5)
mJOA, mean point score (SD): 11.1 (2.6) vs. 11.5 (3.0)
SF-36 MCS, mean (SD): 49.9 (9.5) vs. 50.3 (11.0)
SF-36 PCS, mean (SD): 21.9 (17.6) vs. 25.4 (18.5)</t>
  </si>
  <si>
    <t>Foley, 2008</t>
  </si>
  <si>
    <t>Multicenter (NR)</t>
  </si>
  <si>
    <t>NR/323/240</t>
  </si>
  <si>
    <t>History of trauma, prior posterior cervical approach or revision surgery, systemic and regional conditions (cancer, spondylitis, etc.), history of systemic or local infection, migraine, seizure, neurological diseaes or injury, incompetent immune systems, stimulation implants, cochlear implants, planning pregnancy in &lt;12 months or currently nursing</t>
  </si>
  <si>
    <t>A (PEMF) vs. B (no PEMF)
Age, mean years: 46.9 vs. 46.7
% Female: 44.8 vs. 46.9
% White: 92.6 vs. 93.8
% Black: 6.1 vs. 4.4
% Asian: NR
% Hispanic: 1.2 vs. 1.9
% Other: NR
% Obesity: NR
% Osteoporosis: 1 vs. 1
% Diabetes: 9 vs. 8
% Current smoker: 49.1 vs. 49.4
% Radiculopathy: NR
% Myelopathy: NR
Number of vertebral levels
1 level: 23.3% vs. 20.0%
2 levels: 56.4% vs. 62.5%
3 levels: 16.6% vs. 16.3%
4 levels: 3.7% vs. 1.3%
Lumbar spine disorder: 13% vs. 10%
Previous cervical spine surgery: 2% vs. 4%</t>
  </si>
  <si>
    <t>A (PEMF) vs. B (no PEMF)
VAS, mean cm: 6.4 vs. 6.5
NDI, mean score: 48.0 vs. 45.6</t>
  </si>
  <si>
    <t>Uehara, 2022</t>
  </si>
  <si>
    <t>124/65/61</t>
  </si>
  <si>
    <t>Patients aged 40-89 years undergoing muscle-preserving laminoplasty at C2-C7 for cervical spondylotic myelopathy or ossification of the posterior longitudinal ligament</t>
  </si>
  <si>
    <t>History of cervical spine surgery, cerebrovascular disorders, neurological diseases, conditions requiring a cervical collar</t>
  </si>
  <si>
    <t>A vs. B
VAS (JOACMEQ Neck-P), mean score (SD): 27.1 (26.6) vs. 23.1 (22.7)</t>
  </si>
  <si>
    <t>Cheung, 2019</t>
  </si>
  <si>
    <t>China</t>
  </si>
  <si>
    <t>Multicenter (2)</t>
  </si>
  <si>
    <t>35/35/35</t>
  </si>
  <si>
    <t>Prior cervical spine or spinal fusion surgery, congenital deformities, spine infection or inflammation, tumor, non-Chinese, current worker's comp, refusal/inability to follow rehab protocol</t>
  </si>
  <si>
    <t xml:space="preserve">Age, mean years: 64.9
% Female: 43
% White: NR
% Black: NR
% Asian: NR
% Hispanic: NR
% Other: 100%
% Obesity: NR
% Osteoporosis: NR 
% Diabetes: NR
% Current smoker: NR
% Radiculopathy: NR
% Myelopathy: NR
Number of vertebral levels: NR </t>
  </si>
  <si>
    <t>A (collar) vs. B (no collar), preop
mJOA, mean (SD): 9.8 (4.0) vs. 10.7 (3.0)
NDI, mean (SD): 31.8 (16.9) vs. 31.0 (11.0)
VAS, mean (SD): 2.7 (2.7) vs. 2.1 (1.9)
SF-36 MCS, mean (SD): 41.7 (11.7) vs. 46.1 (11.4)
SF-36 PCS, mean (SD): 28.8 (5.8) vs. 30.4 (9.5)</t>
  </si>
  <si>
    <t>Government</t>
  </si>
  <si>
    <t>ACDF with collar</t>
  </si>
  <si>
    <t>ACDF without collar</t>
  </si>
  <si>
    <t>6 weeks, 3, 6, 12, and 24 months post-surgery</t>
  </si>
  <si>
    <t>Laminoplasty with collar</t>
  </si>
  <si>
    <t>Laminoplasty without collar</t>
  </si>
  <si>
    <t>2 weeks, 3, 6, 12 months post-surgery</t>
  </si>
  <si>
    <t>ACDF with pulsed electromagnetic field stimulation (PEMF)</t>
  </si>
  <si>
    <t>ACDF with no PEMF</t>
  </si>
  <si>
    <t>1, 2, 3, 6, 12 months post-surgery</t>
  </si>
  <si>
    <t>Laminoplasty with early exercise therapy</t>
  </si>
  <si>
    <t>Laminoplasty without early exercise therapy</t>
  </si>
  <si>
    <t>2 weeks, 3 months post-surgery</t>
  </si>
  <si>
    <t>1, 2, 3, 6 weeks, 3, 6, 12, months post-surgery</t>
  </si>
  <si>
    <t>analysis of covariance adjusted for baseline score, sex, and age as covariates</t>
  </si>
  <si>
    <t>Radiographic fusion: 100% vs. 100%</t>
  </si>
  <si>
    <t>CROM (function)
Unipedal balance (function)
FES (QoL and function)
Borg CR-10 (pain)</t>
  </si>
  <si>
    <t>Fusion: lack of qualitative motion of the interbody cage on post-operative flexion/extension radiographs.</t>
  </si>
  <si>
    <t>Superficial surgical site infection: 3% (1/39) vs. 0
Epidural hematoma: 0 vs. 0
C5 palsy: 0 vs. 0</t>
  </si>
  <si>
    <t xml:space="preserve">ROM
Lordotic angle of C2-C7
</t>
  </si>
  <si>
    <t>VAS minimal clinically important difference: 1.5 cm difference
mJOA: Recovery rate (%) =
[postoperative score – preoperative score]/[full score (17) – preoperative score] x 100</t>
  </si>
  <si>
    <r>
      <t xml:space="preserve">A vs. B
</t>
    </r>
    <r>
      <rPr>
        <u/>
        <sz val="9"/>
        <rFont val="Arial"/>
        <family val="2"/>
      </rPr>
      <t>Short term (6 months)</t>
    </r>
    <r>
      <rPr>
        <sz val="9"/>
        <rFont val="Arial"/>
        <family val="2"/>
      </rPr>
      <t xml:space="preserve">
Fusion rate, ITT imputation assuming missing patients fused: 85.9% (140/163) vs. 76.3% (122/160); p=0.0269
Fusion rate, ITT imputation assuming status at last patient visit: 78.2% (111/142) vs. 64.8% (90/139); p=0.0127
Fusion rate, ITT imputation assuming missing patients did not fuse: 65.6% (107/163) vs. 56.3% (90/160); p=0.0835 
Fusion rate, per protocol: 83.6% (102/122) vs. 68.6% (81/118); p=0.0065
Per protocol fusion rate by demographic variables at 6 months
% by female gender: 87.0 vs. 72.9 
% by male gender: 80.9 vs. 64.4
p=0.0053
% by age &lt;50 years: 85.3 vs. 74.4
% by age </t>
    </r>
    <r>
      <rPr>
        <sz val="9"/>
        <rFont val="Calibri"/>
        <family val="2"/>
      </rPr>
      <t>≥</t>
    </r>
    <r>
      <rPr>
        <sz val="9"/>
        <rFont val="Arial"/>
        <family val="2"/>
      </rPr>
      <t xml:space="preserve">50 years: 80.9 vs. 55.6
p=0.0040
Within B, p=0.0423
% by current smoker: 86.9 vs. 69.2
% by nonsmoking: 80.3 vs. 67.9
p=0.0172
Within B, p=0.88
% by single level: 92.3 vs. 84.0
% by multilevel: 81.3 vs. 64.5
p=0.0062
Within B, p=0.06
</t>
    </r>
    <r>
      <rPr>
        <u/>
        <sz val="9"/>
        <rFont val="Arial"/>
        <family val="2"/>
      </rPr>
      <t>Intermediate term (12 months)</t>
    </r>
    <r>
      <rPr>
        <sz val="9"/>
        <rFont val="Arial"/>
        <family val="2"/>
      </rPr>
      <t xml:space="preserve">
Fusion rate, per protocol: 92.8% (116/125) vs. 86.7% (104/120); p=0.1129
Per protocol fusion by demographic variables in control group at 12 months
% by age, &lt; or ≥50: 91.6 vs. 75.7; p=0.018
% by non- vs. smoker: 86.8 vs. 86.6; p=0.971
% by single vs. multilevel: 92.9 vs. 84.8; p=0.271</t>
    </r>
  </si>
  <si>
    <t>A vs. B, at 6 months, &gt;1%
% Increased neck pain: 9.82 vs. 6.25
% Numbness/tingling: 2.45 vs. 3.75
% Headache: 2.45 vs. 1.25
% Dizziness: 0.61 vs. 1.25
% Nausea: 1.23 vs. 0.0</t>
  </si>
  <si>
    <t>SF-12</t>
  </si>
  <si>
    <t>Cervical muscle strength
CROM
JOACMEQ scores</t>
  </si>
  <si>
    <t xml:space="preserve">JOACMEQ Neck-P: VAS pain and stiffness </t>
  </si>
  <si>
    <t>No surgical site infections,
postlaminoplasty C5 palsy, or reoperations were observed</t>
  </si>
  <si>
    <t>CROM
Spinal canal diameter</t>
  </si>
  <si>
    <t>Yi, 2015</t>
  </si>
  <si>
    <t>South Korea</t>
  </si>
  <si>
    <t>NR/85/77</t>
  </si>
  <si>
    <t>Patients with a herniated cervical intervertebral disc, cervical spondylotic radiculopathy and/or myelopathy, which were diagnosed using cervical spine radiographs and MRI that corresponded to clinical manifestations and physical examinations, who underwent single-level ACDF, age 20-80 years and had at least one year followup</t>
  </si>
  <si>
    <t>Patients with fractures, infection, or tumors in the cervical spine; patients with osteoporosis (hip T score &lt; -2.5 on DEXA)</t>
  </si>
  <si>
    <t>A vs. B
VAS, posterior neck pain (0-10), mean (SD): 3.2 (2.9) vs. 3.5 (3.2), p=0.93
VAS, radiating pain in the upper extremity (0-10), mean (SD):5.8 (2.2) vs. 5.9 (2.7), p=0.85
NDI, mean (SD): 39 (16) vs. 38 (16), p=0.83</t>
  </si>
  <si>
    <t>Small and Medium Business Administration, Republic of Korea</t>
  </si>
  <si>
    <t>Egypt</t>
  </si>
  <si>
    <t>Niu, 2010</t>
  </si>
  <si>
    <t>Taiwan</t>
  </si>
  <si>
    <t>NR/53/53</t>
  </si>
  <si>
    <t>Patients with 1 or 2 levels of cervical degenerative disc diseases. Surgical indications included myelopathy or radiculopathy with progressive neurologic deficit or radiculopathy with failure of conservative treatment (of at least 3 months duration).</t>
  </si>
  <si>
    <t>Patients who required ACDF with plate augmentation.</t>
  </si>
  <si>
    <t>A (titanium) vs. B (PEEK)
Age, years: 49.5 vs. 52.2
% Female: 34% vs. 48%
% White: NR
% Black: NR
% Asian: NR
% Hispanic: NR
% Other: NR
% Obesity: NR
% Osteoporosis: NR
% Diabetes: NR
% Current smoker: NR
% Radiculopathy: 75% vs. 76%
% Myelopathy: 11% vs. 12%
% Radiculomyelopathy: 14% vs. 12%
Number of vertebral levels
1: 68% vs. 64%
2: 32% vs. 36%</t>
  </si>
  <si>
    <t>Germany</t>
  </si>
  <si>
    <t>Zhang, 2022</t>
  </si>
  <si>
    <t>NR/90/90</t>
  </si>
  <si>
    <t>Inclusion criteria were: (1) Conformed to the diagnostic criteria for CDD disease according to examinations and clinical signs; (2) voluntarily engaged in the present study and signed an informed
consent; (3) unresponsive to conservative treatment; and (4) indicated for cervical spine surgery via the anterior approach.</t>
  </si>
  <si>
    <t>Exclusion criteria were: (1) Cervical deformity; (2) combined with osteoporosis; (3) history of cervical spine surgery; (4) combined with severe diseases that might influence the results of the present study, such as malignancies; and (5) participating in other studies during the same period.</t>
  </si>
  <si>
    <t xml:space="preserve">A vs. B
Age, years: 42.3 vs. 43.4
% Female: 44% vs. 42%
% White: NR
% Black: NR
% Asian: NR
% Hispanic: NR
% Other: NR
% Obesity: NR
% Osteoporosis: NR (excluded)
% Diabetes: NR
% Current smoker: NR
% Radiculopathy: 44% vs. 53%
% Myelopathy: 27% vs. 31%
Mixed type of spondylosis: 18% vs. 16%
Number of vertebral levels
1: 84% vs. 80%
2: 16% vs. 20%
</t>
  </si>
  <si>
    <t xml:space="preserve">A vs. B
VAS (0-10), mean (SD): 5.42 (1.06) vs. 5.38 (1.05), p&gt;0.05 (NS)
JOA (0-29), mean (SD): 8.94 (2.18) vs. 9.03 (2.19), p&gt;0.05 (NS)
NDI total index (%): 33.82 (6.43) vs. 33.79 (6.36), p&gt;0.05 (NS) </t>
  </si>
  <si>
    <t>"There are no conflicts of interest to report."</t>
  </si>
  <si>
    <t xml:space="preserve">ACDF using PEEK cage with HA/DBM </t>
  </si>
  <si>
    <t>1, 3, 6 and 12 months</t>
  </si>
  <si>
    <t>Postoperative</t>
  </si>
  <si>
    <t>ACDF with titanium cage</t>
  </si>
  <si>
    <t>ACDF with PEEK cage</t>
  </si>
  <si>
    <t>Postoperative, 31 months (mean, final followup)</t>
  </si>
  <si>
    <t>12 months</t>
  </si>
  <si>
    <t>ACDF + plate</t>
  </si>
  <si>
    <t>ACDF + ROI-C</t>
  </si>
  <si>
    <t>Fusion rate (CT)
6 months:74% (28/38) vs. 67% (26/39), p=0.62
12 months: 87% (33/38) vs. 72% (28/39), p=0.16
Fusion rate (dynamic radiographs)
3 months: 69% (25/36) vs. 74% (29/38), p=0.60
6 months: 76% (29/38) vs. 74% (29/39), p=1.00
12 months: 87% (33/38) vs. 87% (34/39), p=1.00</t>
  </si>
  <si>
    <t>Postoperative infection: none in either group</t>
  </si>
  <si>
    <t>ESR
CRP
WBC</t>
  </si>
  <si>
    <t>Neurovascular injuries during surgery: None in either group
Cage migrations or dislodgements needing revision surgery: None in either group
Hematoma formation: 3.6% (1/28) vs. 0% (0/25)</t>
  </si>
  <si>
    <t>fusion rate provided only on a per-level basis</t>
  </si>
  <si>
    <t>Table 2 shows p=NS (p&gt;0.05) for NDI postoperative comparison, but text states sig diff; calculated t-test shows p&lt;0.0001 (t=10.299, df=88) so entered as p&lt;0.05</t>
  </si>
  <si>
    <t>PEEK</t>
  </si>
  <si>
    <t>Polyetheretherketone</t>
  </si>
  <si>
    <t>SWA-QOL</t>
  </si>
  <si>
    <t>Swallowing Quality of Life Questionnaire</t>
  </si>
  <si>
    <t>UTI</t>
  </si>
  <si>
    <t>CSFS</t>
  </si>
  <si>
    <t>Cervical Spine Functional Score</t>
  </si>
  <si>
    <t>JOA</t>
  </si>
  <si>
    <t>Japanese Orthopaedic Association</t>
  </si>
  <si>
    <t>Blizzard, 2017</t>
  </si>
  <si>
    <t>Retrospective cohort</t>
  </si>
  <si>
    <t>341/91/91</t>
  </si>
  <si>
    <t>Patients with
any prior cervical surgery, loss of cervical lordosis, instability
([3 mm) or history of trauma</t>
  </si>
  <si>
    <t xml:space="preserve">A (Laminoplasty) vs. B (Laminectomy and fusion)
Age: 57.88 vs. 58.97
Female sex: 34% vs. 21%
Tobacco use: 20% vs. 19%
</t>
  </si>
  <si>
    <t>A (Laminoplasty) vs. B (Laminectomy and fusion)
NDI: 20.29 vs. 19.84
JOA: 14.37 vs. 14.00</t>
  </si>
  <si>
    <t>Fehlings, 2017</t>
  </si>
  <si>
    <t>Prospective cohort</t>
  </si>
  <si>
    <t>International</t>
  </si>
  <si>
    <t>757/266/266</t>
  </si>
  <si>
    <t>Adults aged 18 years or older, presenting with symptomatic DCM with at least one clinical
sign of myelopathy, and  objective imaging evidence
of cervical cord compression</t>
  </si>
  <si>
    <t>Prior surgery for DCM, active infection, neoplastic
disease, rheumatoid arthritis, ankylosing spondylitis,
trauma, and concomitant lumbar stenosis</t>
  </si>
  <si>
    <t xml:space="preserve">A (Laminoplasty) vs. B (Laminectomy and fusion)
Age: 60.68 vs. 61.36
Female sex: 33.00% vs. 31.93%
Current smoker: 19.00% vs. 27.11%
</t>
  </si>
  <si>
    <t>A (Laminoplasty) vs. B (Laminectomy and fusion)
Nurick score: 3.57 vs. 3.39
mJOA: 11.52 vs. 12.30
NDI: 41.84 (20.66) vs. 39.20 (20.90)
SF-36 MCS: 38.93 (12.49) vs. 41.03 (14.62)
SF-36 PCS: 35.08 (10.10) vs. 33.12 (9.30)</t>
  </si>
  <si>
    <t>AOSpine International
and North America</t>
  </si>
  <si>
    <t>He, 2020</t>
  </si>
  <si>
    <t>NR/104/104</t>
  </si>
  <si>
    <t>Features conformed to the diagnostic criteria of MCSM; MRI examination of the cervical spine
showed ISI on T2WI and at least 3 levels of compression; age &gt; 18 years; surgery performed
by the same surgical team; and positive ‘Kline’</t>
  </si>
  <si>
    <t>Cervical congenital
malformations and syringomyelia; cervical cancer; 
ankylosing spondylitis or traumatic injury; cervical
kyphosis; decreased signal intensity (DSI) on T1-
weighted imaging (T1WI);  other severe major organ
dysfunction; cervical spine instability (X-ray examination
of the cervical spine in flexion and extension showing
horizontal displacement of two adjacent vertebrae &gt;
3mm and/or an angle difference &gt; 11° between two adjacent
vertebral spaces); and previous history of cervical
surgery</t>
  </si>
  <si>
    <t xml:space="preserve">A (Laminectomy and fusion) vs. B (Laminoplasty)
Age: 59.62 vs. 57.35
Female sex: 54% vs. 48%
Tobacco use: 38% vs. 44%
OPLL: 37% vs. 27%
</t>
  </si>
  <si>
    <t>A (Laminectomy and fusion) vs. B (Laminoplasty)
JOA: 11.62 (1.21) vs. 12.03 (1.41)
VAS: 4.04 (1.34) vs. 3.68 (0.92)
SF-36 PCS: 34.29 (13.87) vs. 37.05 (11.43)
SF-36 MCS: 36.76 (10.34) vs. 38.17 (11.59)</t>
  </si>
  <si>
    <t>Xi’an Science and Technology Bureau</t>
  </si>
  <si>
    <t>McDonald, 2022</t>
  </si>
  <si>
    <t>National database</t>
  </si>
  <si>
    <t>417,328/11,860/11,860</t>
  </si>
  <si>
    <t>Patients with an ICD-9 or ICD-10 diagnosis code for cervical myelopathy</t>
  </si>
  <si>
    <t>Anterior approaches</t>
  </si>
  <si>
    <t xml:space="preserve">Total sample (demographics not reported separately by group)
Age, median: 58 years
Female sex: 54.85%
</t>
  </si>
  <si>
    <t>Mesregah, 2011</t>
  </si>
  <si>
    <t>NR/14,524/1,392</t>
  </si>
  <si>
    <t>Infection, fracture, trauma, or previous surgeries</t>
  </si>
  <si>
    <t>Wadhwa, 2021</t>
  </si>
  <si>
    <t xml:space="preserve">NR
</t>
  </si>
  <si>
    <t>Woods, 2011</t>
  </si>
  <si>
    <t>255/121/121</t>
  </si>
  <si>
    <t>Adults with progressive myelopathy or myeloradiculopathy who failed nonoperative treatment and had at least 3 levels of compression</t>
  </si>
  <si>
    <t>Fractures, neck pain alone, tumor, metabolic disorders, history of cervical spine surgery, or who had concurrent anterior procedures or combined laminoplasty and fusion</t>
  </si>
  <si>
    <t xml:space="preserve">A (laminectomy and fusion) vs. B (laminoplasty)
Age: 64 vs. 60 years
Female sex: 40% vs. 36%
Myelopathy: 64% vs. 67%
Radiculopathy: 35% vs. 33%
Duration of symptoms: 16 vs. 14 months
</t>
  </si>
  <si>
    <t>Elmallawany, 2020</t>
  </si>
  <si>
    <t>Cervical laminectomy and later mass fixation (CLF)</t>
  </si>
  <si>
    <t>Cervical laminoplasty (CLP)</t>
  </si>
  <si>
    <t>1 day, 6 months, and 1 year</t>
  </si>
  <si>
    <t>Manzano, 2012</t>
  </si>
  <si>
    <t>Cervical laminectomy and fusion (CLF)</t>
  </si>
  <si>
    <t>Expansile cervical laminoplasty (ECL)</t>
  </si>
  <si>
    <t>1 year</t>
  </si>
  <si>
    <t>6 months, 1 year, 2 years</t>
  </si>
  <si>
    <t>Mean 36.41 vs. 34.06 months</t>
  </si>
  <si>
    <t>5 years</t>
  </si>
  <si>
    <t>Anterior cervical laminectomy and fusion (ACDF)</t>
  </si>
  <si>
    <t>Posterior laminectomy and fusion</t>
  </si>
  <si>
    <t>Laminoplasty</t>
  </si>
  <si>
    <t>Posterior cervical laminectomy and fusion</t>
  </si>
  <si>
    <t>Mean 24 months</t>
  </si>
  <si>
    <t>Nurick's grade, mean (SD) 1 year: 1.40 (0.61) vs. 1.67 (0.6); p=0.23
mJOA, mean (SD), 1 year: 14.6 (1.58) vs. 13.8 (1.25); p=0.14</t>
  </si>
  <si>
    <t>Neck pain VAS, mean (SD), 1 year: 4.13 (1.02) vs. 5.00 (1.03); p&lt;0.05
Limb pain VAS, mean (SD), 1 year: 3.07 (1.48) vs. 3.00 (1.31); p=0.89</t>
  </si>
  <si>
    <t>Infection: 13.3% (2/15) vs. 6.7% (1/15)
Device failure: 0% (0/15) vs. 6.7% (1/15)</t>
  </si>
  <si>
    <t xml:space="preserve">mJOA, mean (SD), 1 year: 13.57 (1.02) vs. 14.25 (0.96); p=NS
Nurick's grade: Numeric values NR; pre-post p&lt;0.05 for ECL only
</t>
  </si>
  <si>
    <t>SF-36: numeric values NR; pre-post p&lt;0.05 for ECL only
NDI: numeric values NR; pre-post p&lt;0.05 for ECL only</t>
  </si>
  <si>
    <t>"Self-reported outcomes, including neck, interscapular, and arm pain: numeric values NR; pre-post p&lt;0.05 for ECL only</t>
  </si>
  <si>
    <t>Fusion, 6 months to 1 year (subsample only): 94.7% (18/19)</t>
  </si>
  <si>
    <t>JOA, mean (SD), 1 year: 16.46 (0.84) vs. 16.36 (0.91); unadjusted treatment effect -0.26 (95% CI -0.79 to 0.27); adjusted treatment effect -0.06 (95% CI -0.44 to 0.32)</t>
  </si>
  <si>
    <t xml:space="preserve">VAS, neck, mean (SD), 1 year: 3.56 (3.1) vs. 3.18 (3.13); unadjusted treatment effect 0.84 (95% CI -1.47 to 3.16); adjusted treatment effect 1.22 (95% CI -0.79 to 3.22)
VAS, right arm, mean (SD), 1 year: 1.25 (2.74) vs. 2.53 (2.43); unadjusted treatment effect -1.22 (95% CI -3.91 to 1.47); adjusted treatment effect -1.49 (95% CI -3.48 to 0.49)
VAS, left arm, mean (SD), 1 year: 1.44 (2.39) vs. 2.11 (2.81); unadjusted treatment effect -0.28 (95% CI -2.49 to 1.93); adjusted treatment effect -0.40 (95% CI -2.15 to 1.34)
NDI, mean (SD), 1 year: 14.76 (11.13) vs. 16.67 (10.59); unadjusted treatment effect -1.77 (95% CI -7.84 to 4.29); adjusted treatment effect -0.63 (95% CI -6.15 to 4.90)
SF-12 PCS, mean (SD), 1 year: 38.01 (12.84) vs. 36.42 (10.84); unadjusted treatment effect 0.36 (95% CI -5.92 to 6.64); adjusted treatment effect 0.48 (95% CI -5.60 to 6.57)
SF-12 MCS, mean (SD), 1 year: 60.98 (7.13) vs. 61.34 (5.01); unadjusted treatment effect -1.26 (95% CI -6.71 to 4.19); adjusted treatment effect -0.55 (95% CI -3.98 to 2.88)
</t>
  </si>
  <si>
    <t xml:space="preserve">Reoperation rates: 7% (3/41) vs. 16% (5/31); p =0.42
Infection: 2% (1/41) vs. 13% (4/31); p=0.21
</t>
  </si>
  <si>
    <t xml:space="preserve">mJOA, mean (95% CI), 2 years: 3.49 (2.84-4.13) vs. 2.39 (1.91-2.86); p=0.0069
Nurick grade, mean (95% CI), 2 years: 1.57 (1.23-1.90) vs. 1.18 (0.92-1.44); p=0.0770
</t>
  </si>
  <si>
    <t xml:space="preserve">NDI, mean (95% CI), 2 years: 14.33 (9.50-19.17) vs. 10.45 (7.13-13.77); p=0.2039
SF-36 PCS, mean (95% CI), 2 years: 5.56 (3.07-8.05) vs. 4.08 (2.28-5.88); p=0.3058
SF-36 MCS, mean (95% CI), 2 years: 6.71 (3.71-9.72) vs. 5.43 (2.97-7.90); p=0.2169
</t>
  </si>
  <si>
    <t xml:space="preserve">Device failure: 0 vs.1
Deep infection: 0 vs. 2
Superficial infection: 2 vs. 5
Dysphagia: 0 vs. 2
Adjacent segment disease: 0 vs. 4
</t>
  </si>
  <si>
    <t>Length of stay</t>
  </si>
  <si>
    <t>JOA, mean (SD): 13.90 (1.01) vs. 14.29 (1.12); p=0.07</t>
  </si>
  <si>
    <t>VAS, mean (SD): 1.92 (0.94) vs. 1.73 (0.65); p=0.23
SF-36 PCS, mean (SD): 47.24 (9.71) vs. 49.82 (9.04); p=0.16
SF-36 MCS, mean (SD): 45.73 (7.76) vs. 48.99 (9.82); p=0.06</t>
  </si>
  <si>
    <t xml:space="preserve">Superficial infection: 2 vs. 0
Adjacent segment disease: 2 vs. 0
</t>
  </si>
  <si>
    <t>ROM</t>
  </si>
  <si>
    <t>Matched analysis controlling for age, sex, CCI, and geographic region</t>
  </si>
  <si>
    <t xml:space="preserve">Surgical site infection: 64 vs. 104; unmatched OR 0.7 (p=0.008); matched OR 0.6 (p=0.002)
Dysphagia: 220 vs. 271; unmatched OR 0.72 (p&lt;0.0001); matched OR 0.77 (p=0.01)
</t>
  </si>
  <si>
    <t>Other harms with significant differences: cervical kyphosis, limb paralysis, incision + drainage/exploration, implant removal; DVT/PE, respiratory failure, renal failure, and UTI</t>
  </si>
  <si>
    <t>Age, gender, and CCI</t>
  </si>
  <si>
    <t>Improved gait: 71% vs. 68%; p=0.674
Improved pain: 74% vs. 60%; p=0.141</t>
  </si>
  <si>
    <t>Sagittal alignment, decompressed and junctional segments</t>
  </si>
  <si>
    <t>Retrospective</t>
  </si>
  <si>
    <t>Patients with symptomatic degenerative pathology refractory to conservative management, preoperative T1W and T2W saggital MRIs</t>
  </si>
  <si>
    <t>Patients &lt;18 years, undergoing surgery for trauma, malignancy, or infection</t>
  </si>
  <si>
    <t>Nothing to declare</t>
  </si>
  <si>
    <t>None received</t>
  </si>
  <si>
    <t>"Relevant financial activities outside the submitted work: grants, royalties,
stocks."</t>
  </si>
  <si>
    <t>Nonprofit</t>
  </si>
  <si>
    <t>Yin, 2020</t>
  </si>
  <si>
    <t xml:space="preserve">Patients age &gt;18 with CSM undergoing 1 or multilevel ACDF for spinal canal stenosis or spinal cord compression, minimum 2-year followup </t>
  </si>
  <si>
    <t>Cervical spine fracture, dislocation, and previous cervical
spine surgery</t>
  </si>
  <si>
    <t>A (ISI 0) vs. B (ISI 1)
Age, mean years: 47.5 vs. 49.1
% Female: 44.6 vs. 40.9
% White: NR
% Black: NR
% Asian: NR
% Hispanic: NR
% Other: NR
% Obesity: NR
% Osteoporosis: NR 
% Diabetes: NR
% Current smoker: NR
% Radiculopathy: NR
% Myelopathy: NR
Number of vertebral levels: 
Mean involved levels: 1.8 vs. 1.9
Disease duration, mean months: 9.3 vs. 14.1, p&lt;0.05</t>
  </si>
  <si>
    <t xml:space="preserve">A (ISI 0) vs. B (ISI 1), mean (SE)
JOA: 12.4 (3.2) vs. 9.9 (3.4), p&lt;0.05
% NDI: 37.2 (18.1) vs. 46.9 (17.2), p&lt;0.05
VAS (0-10): 2.8 (1.1) vs. 3.3 (1.0)
</t>
  </si>
  <si>
    <t>Sharma, 2020</t>
  </si>
  <si>
    <t>India</t>
  </si>
  <si>
    <t>250/121</t>
  </si>
  <si>
    <t>Surgery for trauma, tumors, congenital anomalies, or infections; anterior surgery; revision surgery; suspected lumbar pathology; follow-up &lt;1 year</t>
  </si>
  <si>
    <t>A (LOCL &lt;10) vs. B (LOCL &gt;10)
Age, mean years: 57.49 vs. 56.94
% Female: 12.4 vs. 16
% White: NR
% Black: NR
% Asian: NR
% Hispanic: NR
% Other: NR
% Obesity: NR
% Osteoporosis: NR 
% Diabetes: NR
% Current smoker: NR
% Radiculopathy: NR
% Myelopathy: NR
Number of vertebral levels: 2-4 
CSM: 62.7 vs. 56.5
OPLL: 37.3 vs. 43.5</t>
  </si>
  <si>
    <t>A (LOCL &lt;10) vs. B (LOCL &gt;10)
mJOA, mean (SD): 12.213 (2.22) vs. 12.043 (2.97)</t>
  </si>
  <si>
    <t>Li, 2018</t>
  </si>
  <si>
    <t xml:space="preserve">Patients with available preop images undergoing anterior, posterior, and posterior – anterior united decompression surgery for myelopathy </t>
  </si>
  <si>
    <t>Any malignancy, neurological disorder, post-traumatic myelopathy, history of cervical spine surgery, need for surgical revision</t>
  </si>
  <si>
    <t>mJOA, mean (SD): 10.24 (1.69)</t>
  </si>
  <si>
    <t>Nonprofit; Government</t>
  </si>
  <si>
    <t>Kim, 2016</t>
  </si>
  <si>
    <t>Korea</t>
  </si>
  <si>
    <t>288/112</t>
  </si>
  <si>
    <t>Patients with ventral cord compression at 1-2 levels caused by disc herniation, OPLL, bony spur</t>
  </si>
  <si>
    <t>Prior posterior decompressive surgery</t>
  </si>
  <si>
    <t xml:space="preserve">Age, mean years: 52.6
% Female: 35.7
% White: NR
% Black: NR
% Asian: NR
% Hispanic: NR
% Other: NR
% Obesity: NR
% Osteoporosis: NR 
% Diabetes: NR
% Current smoker: NR
% Radiculopathy: NR
% Myelopathy: 100%
Number of vertebral levels: 
1: 57.1%
2: 42.9%
Duration of symptoms, mean weeks (SD): 10.2 (7.7) 
</t>
  </si>
  <si>
    <t>JOA, mean (SD): 11.2 (2.9)</t>
  </si>
  <si>
    <t>Zhang, 2015</t>
  </si>
  <si>
    <t>Prospective</t>
  </si>
  <si>
    <t>178/108</t>
  </si>
  <si>
    <t>Patients with CSM with follow-up for at least 12 months</t>
  </si>
  <si>
    <t>Asymptomatic cervical cord compression, active infection, trauma, neoplastic disease, rheumatoid arthritis, prior surgery for CSM, OPLL, concomitant symptomatic lumbar spinal stenosis, other neurological disorders</t>
  </si>
  <si>
    <t>A (good) vs. B (poor)
JOA, mean (SD): 10.2 (2.5) vs. 9.7 (2.2)</t>
  </si>
  <si>
    <t>Sarkar, 2014</t>
  </si>
  <si>
    <t>Patients undergoing oblique cervical corpectomy for CSM and OPLL with pre- and post-op MRIs</t>
  </si>
  <si>
    <t>Age, mean years: 49.6
% Female: 7
% White: NR
% Black: NR
% Asian: NR
% Hispanic: NR
% Other: NR
% Obesity: NR
% Osteoporosis: NR 
% Diabetes: NR
% Current smoker: NR
% Radiculopathy: NR
% Myelopathy: NR
Number of vertebral levels: 
1: 38%
2: 45%
3: 18%
OPLL: 25%</t>
  </si>
  <si>
    <t>JOA, mean (SD): 12.2 (2.39)
Nurick grade, mean (SD): 3.39 (0.99)</t>
  </si>
  <si>
    <t>Uchida, 2014</t>
  </si>
  <si>
    <t xml:space="preserve">Patients with CSM or OPLL undergoing surgery for cervical compressive myelopathy, high signal intensity changes on pre-op sagittal T2-W1 MRI </t>
  </si>
  <si>
    <t>History of traumatic injury of the cervical spine, malignancy, infection</t>
  </si>
  <si>
    <t>Age, mean years: 69.6
% Female: 35.1
% White: NR
% Black: NR
% Asian: NR
% Hispanic: NR
% Other: NR
% Obesity: NR
% Osteoporosis: NR 
% Diabetes: NR
% Current smoker: NR
% Radiculopathy: NR
% Myelopathy: NR
Number of vertebral levels: 
CSM: 68.9%
OPLL: 31.1%
Duration of symptoms, mean months (SD): 8.1 (5.4)</t>
  </si>
  <si>
    <t>JOA, mean (SD), range: 11.0 (2.2), 3 to 15.5</t>
  </si>
  <si>
    <t>Vedantam, 2013</t>
  </si>
  <si>
    <t>SR</t>
  </si>
  <si>
    <t xml:space="preserve">k=22
Posterior (k=7)
ACDF (k=5)
Mixed approaches (k=9)
Procedure not specified (k=1)
</t>
  </si>
  <si>
    <t>English language articles that used a classification of T2W ISI in CSM
patients to predict outcome after decompressive surgery. Case series that included patients with ossified posterior
longitudinal ligament (OPLL) were also reviewed, provided
the majority of the patients in the series had CSM</t>
  </si>
  <si>
    <t>Descriptive articles and case reports that did
not analyze the effect of the type of ISI on functional
outcome</t>
  </si>
  <si>
    <t>Age, years: 57.4 (based on 20 studies reporting age)
% Female: 27.1%
% White: NR
% Black: NR
% Asian: NR
% Hispanic: NR
% Other: NR
% Obesity: NR
% Osteoporosis: NR 
% Diabetes: NR
% Current smoker: NR
% Radiculopathy: NR
% Myelopathy:  NR
Number of vertebral levels: NR</t>
  </si>
  <si>
    <t>Aggarwal, 2016</t>
  </si>
  <si>
    <t>Patients with compressive cervical myelopathy with surgery, at least 12 months followup</t>
  </si>
  <si>
    <t>Asymptomatic cervical cord compression, pure radiculopathy, prior cervical spine surgery, rheumatoid arthritis, ankylosing spondylitis</t>
  </si>
  <si>
    <t>Age, years: NR
% Female: 19%
% White: NR
% Black: NR
% Asian: NR
% Hispanic: NR
% Other: NR
% Obesity: NR
% Osteoporosis: NR 
% Diabetes: NR
% Current smoker: NR
% Radiculopathy: NR
% Myelopathy:  NR
Number of vertebral levels: one (11%), two (27%), or 3 (19%) among CSM patients (58% of sample)</t>
  </si>
  <si>
    <t>Morio, 2001</t>
  </si>
  <si>
    <t>Patients undergoing cervical expansile laminoplasty for CSM</t>
  </si>
  <si>
    <t>Traumatic cervical myelopathy</t>
  </si>
  <si>
    <t>Age, years: 64
Female sex: 32%
% White: NR
% Black: NR
% Asian: NR
% Hispanic: NR
% Other: NR
% Obesity: NR
% Osteoporosis: NR 
% Diabetes: NR
% Current smoker: NR
% Radiculopathy: NR
% Myelopathy:  NR
Number of vertebral levels: NR
CSM: 58%
OPLL: 42%</t>
  </si>
  <si>
    <t>JOA, mean (range): 10 (3-16)</t>
  </si>
  <si>
    <t>Wang, 2017</t>
  </si>
  <si>
    <t>Patients with CSM</t>
  </si>
  <si>
    <t>Congenital spinal defects, spinal trauma, history of surgery, or neurological disease</t>
  </si>
  <si>
    <t>Age, years: 57.2
Female sex: 48%
% White: NR
% Black: NR
% Asian: NR
% Hispanic: NR
% Other: NR
% Obesity: NR
% Osteoporosis: NR 
% Diabetes: NR
% Current smoker: NR
% Radiculopathy: NR
% Myelopathy:  NR
Number of vertebral levels: NR</t>
  </si>
  <si>
    <t>Zhang, 2011</t>
  </si>
  <si>
    <t>Patients with CSM caused by CDD</t>
  </si>
  <si>
    <t>Traumatic cervical myelopathy, neoplasia, B12 deficiency, ALS, arteriovenous malformations, congenital anomalies, demyelinating disease, cervical radiatio therapy, collagen vascular disease or vasculitis</t>
  </si>
  <si>
    <t>Age, mean years: 56.3
% Female: 42
% White: NR
% Black: NR
% Asian: NR
% Hispanic: NR
% Other: NR
% Obesity: NR
% Osteoporosis: NR 
% Diabetes: NR
% Current smoker: NR
% Radiculopathy: NR
% Myelopathy: NR
Number of vertebral levels: 
1: 44%
2+: 56%
Duration of symptoms, mean months (range): 16.1 (3 to 34)
ISI: 69%
No ISI: 31%
Surgical approach
Anterior: 60%
Posterior: 31%
Combined: 9%</t>
  </si>
  <si>
    <t>mJOA, mean: 10.1</t>
  </si>
  <si>
    <t>Baker, 2020</t>
  </si>
  <si>
    <t>ACDF and modic changes</t>
  </si>
  <si>
    <t>ACDF and no modic changes</t>
  </si>
  <si>
    <t>Follow-up time, mean months (SD): 27.86 (25.88) vs. 26.38 (24.68)</t>
  </si>
  <si>
    <t>Harada, 2020</t>
  </si>
  <si>
    <t xml:space="preserve">ACDF and typical endplate abnormalities </t>
  </si>
  <si>
    <t xml:space="preserve">B. ACDF and atypical 
endplate abnormalities 
C. ACDF and no endplate abnormalities </t>
  </si>
  <si>
    <t>B. 157
C. 368</t>
  </si>
  <si>
    <t>Follow-up time, mean months (SD): 15.9 vs. 15.6 vs. 19.5</t>
  </si>
  <si>
    <t>2 years</t>
  </si>
  <si>
    <t>ACDF and ISI 0</t>
  </si>
  <si>
    <t>ACDF and ISI 1</t>
  </si>
  <si>
    <t>3, 6, 9, 24 months
Follow-up time, mean months (SE): 26.5 (8.1) vs. 25.3 (7.5)</t>
  </si>
  <si>
    <t>1 year
Mean follow-up time: 30.38 months</t>
  </si>
  <si>
    <t>A: Grade 1 ISI
B: Grade 2 ISI</t>
  </si>
  <si>
    <t>A: 69
B: 21</t>
  </si>
  <si>
    <t>C: Grade 0 ISI</t>
  </si>
  <si>
    <t>C: 23</t>
  </si>
  <si>
    <t>Mean follow-up months (SD): 16.61 (9.1); range 4 months to 3 years</t>
  </si>
  <si>
    <t>A: 47
B: 23</t>
  </si>
  <si>
    <t>C: 42</t>
  </si>
  <si>
    <t>Mean follow-up months (SD): 21.8 (8.8); range 15.1 to 29.2 months</t>
  </si>
  <si>
    <t>A: Good outcome</t>
  </si>
  <si>
    <t>A: 68</t>
  </si>
  <si>
    <t>B: Poor outcome</t>
  </si>
  <si>
    <t>B: 40</t>
  </si>
  <si>
    <t>A: Type 1 ISI
B: Type 2 ISI
C: Type 3 ISI</t>
  </si>
  <si>
    <t>A: 23
B: 12
C: 19</t>
  </si>
  <si>
    <t>D: Type 0 ISI</t>
  </si>
  <si>
    <t xml:space="preserve">Median follow-up months (range): 16 (10 to 98) </t>
  </si>
  <si>
    <t xml:space="preserve">A: SIR on T1
</t>
  </si>
  <si>
    <t>B: SIR on T2</t>
  </si>
  <si>
    <t>6 months</t>
  </si>
  <si>
    <t>Positive T2-weighted imaging findings</t>
  </si>
  <si>
    <t>Negative T2-weighted imaging findings</t>
  </si>
  <si>
    <t>Mean followup ranged from 1.5 to 60.6 months</t>
  </si>
  <si>
    <t>B: Poor outcome (JOA &lt;16)</t>
  </si>
  <si>
    <t>A: T2-weighted hyperintensity only
B: T1-weighted hypointensity and T2-weighted hyperintensity</t>
  </si>
  <si>
    <t>A: 67
B: 4</t>
  </si>
  <si>
    <t>C: Normal T1- and T2-weighted signal intensity</t>
  </si>
  <si>
    <t>Mean 3.4 years</t>
  </si>
  <si>
    <t>A: Mild mJOA dysfunction (13-16)
B: Moderate mJOA dysfunction (9-12)
C: Severe mJOA dysfunction (≤8)</t>
  </si>
  <si>
    <t>A: 29
B: 43
C: 21</t>
  </si>
  <si>
    <t>D: Healthy controls</t>
  </si>
  <si>
    <t>D: 36</t>
  </si>
  <si>
    <t>A: ISI T2:T1 ratio 1.18-1.74
B: ISI T2:T1 ratio 1.79-2.77</t>
  </si>
  <si>
    <t>A: 18
B: 18</t>
  </si>
  <si>
    <t>C: No ISI</t>
  </si>
  <si>
    <t>Mean follow-up months (range): 23 (15 to 30)</t>
  </si>
  <si>
    <t>Suri, 2003</t>
  </si>
  <si>
    <t>A: ISCs</t>
  </si>
  <si>
    <t>B: No ISCs</t>
  </si>
  <si>
    <t>"all collected baseline demographic and operative characteristics along with MC strata" plus number of statistical models generated per dependent variable</t>
  </si>
  <si>
    <t>A vs. B (referent), all β (95% CI) 
NDI: -3.74 (-12.13 to 4.67), p=0.379
VAS neck: -0.10 (-1.20 to 0.99), p=0.852
VAS arm: -0.06 (-1.17 to 1.05), p=0.915
Note: post-op values, A vs. B (referent)</t>
  </si>
  <si>
    <t xml:space="preserve">A vs. B (referent), all OR (95% CI) 
Adjacent segment disease: 0.88 (0.34 to 2.30), p=0.798
Reoperation: 0.65 (0.23 to 1.83), p=0.413
</t>
  </si>
  <si>
    <t>SF 12
Veteran's Rand 12</t>
  </si>
  <si>
    <t>Adjacent segment disease: presence of new or enlarged adjacent level osteophytes, anterior longitudinal ligament calcification, spondylolisthesis with displacement ≥2 mm, disc space narrowing greater than 30% from preoperative
height, and/or endplate sclerosis</t>
  </si>
  <si>
    <t>Terribly reported</t>
  </si>
  <si>
    <t xml:space="preserve">JOA: Improved from 11.1 to 13.9 (p&lt;0.05) following surgery, and to 14.1 at 1 year; A vs. B, p&lt;0.05 at 9 months and 1 year
</t>
  </si>
  <si>
    <t xml:space="preserve">NDI: Improved 40.2 to 27.8 (p&lt;0.05) following surgery, and to 21.3 at 1 year; A vs. B, p&lt;0.05 at 3 months, 6 months, 9 months, and 1 year
VAS: Improved from 2.9 to 2.1 (p&lt;0.05) following surgery, and to 2.0 at 1 year
</t>
  </si>
  <si>
    <t>Most pertinent results only reported in figures</t>
  </si>
  <si>
    <t>AUC, combination of loss of lordosis &gt;10 degrees, T1 slope, and sagittal vertical alignment: 83.7% (p&lt;0.001)</t>
  </si>
  <si>
    <t>Significant factors from univariate analysis</t>
  </si>
  <si>
    <t>Bright T2-weighted high signal changes (p&lt;0.001), multisegmental high signal changes on sagittal MR images (p=0.049), and fuzzy focal T2-weighted high signal changes on axial MR images (p&lt;0.001) associated with poor outcomes (JOA recovery &lt;50%)</t>
  </si>
  <si>
    <t>Signal change ratio (ISI divided by signal intensity at C7-T1) associated with poor clinical outcome (JOA); SCR cutoff 1.46, AUC 84.4% (sensitivity 67.5%, specificity 82.4%)
SCR associated with poor outcome (OR 6.02; 95% CI 2.19 to 16.54; p&lt;0.001)</t>
  </si>
  <si>
    <t>Age, duration of symptoms, and preoperative Nurick grade</t>
  </si>
  <si>
    <t>Quality, extent, location, and length of T2-weighted ISI lesions were not associated with clinical outcomes</t>
  </si>
  <si>
    <t>Significant factors from univariate analysis: age, preoperative JOA, and disease duration</t>
  </si>
  <si>
    <t xml:space="preserve">Lower SIR on T1 weighted images was associated with lower neurologic improvement (p&lt;0.01); T2-weighted SIR was not associated with JOA improvement. </t>
  </si>
  <si>
    <t>Multisegmental T2W ISI was associated with worse functional outcomes (k=5)
 Qualitative classification (Q1–3) of T2W ISI, the sharp, intense, well-circumscribed ISI was associated with poorer functional status at follow-up (k=6)
Snake-eye appearance on axial T2W MR images (k=1), ISI in gray and white matter (k=1) and  increased SIR (k=1) correlated with inferior surgical outcomes
Only patients without T2W ISI or with postoperative regression of ISI had better results (k=3)
Functional outcomes were not associated with any type of T2W ISI (k=5)</t>
  </si>
  <si>
    <t xml:space="preserve">Intensity changes on MRI were not significantly associated with clinical outcomes (RR 1.71; 95% CI 0.90 to 3.24; p=0.082)
</t>
  </si>
  <si>
    <t xml:space="preserve">MRI grading, JOA scores: r= -0.674 (p&lt;0.001)
MRI grading, JOA recovery rate: r= -0.197 (p=0.058)
DTT grading, JOA scores: r= -0.813 (p&lt;0.001)
DTT grading, JOA recovery rate: r= -0.429 (p&lt;0.001)
</t>
  </si>
  <si>
    <t>Significantly worse preoperative JOA, postoperative JOA, and recovery rate with ISI compared to no ISI and for greater T2:T1 ratios (all p&lt;0.05)
Recovery rate, A vs. B vs. C: 32.6 (14.4) vs. 21.9 (8.3) vs. 54.3 (13.2), p&lt;0.001</t>
  </si>
  <si>
    <t>Suri, 2003
Referenced in SR but not included</t>
  </si>
  <si>
    <t>Function: patients without ISCs on preoperative MRI had significantly better outcome (Nurick grade) than patients with ISCs on T1- and T2-weighted images (p&lt;0.001, OR 5.1, 95% CI 1.87 to 25.1). However, there was no significant difference in the outcome of patients without ISCs compared with patients with ISCs on only T2-weighted images preoperatively. Patients with ISCs on only T2-weighted images had significantly more improvement compared with the patients with ISCs on both T1- and T2-weighted images (p&lt;0.05; OR 2.9, 95% CI 1.4 to 9.19)
Disability outcomes: There was no significant difference in the outcome of patients without ISCs compared with patients with ISCs on T2-
weighted images. However, the postoperative outcome of the patients without ISCs was relatively better than the ones with ISCs on both T1- and T2-weighted images (OR 1.98, 95% CI 1.79 to 7.61). The outcome of the patients with ISCs on only T2-weighted images was better than the outcome of patients with ISCs on both T1- and T2-weighted images (p&lt;0.05, OR 3.2, 95% CI 1.2 to 16)</t>
  </si>
  <si>
    <t>Ajiboye, 2018</t>
  </si>
  <si>
    <t>Retrospective Cohort</t>
  </si>
  <si>
    <t>PearlDiver Patient Record Database</t>
  </si>
  <si>
    <t>US patients that undwerent ACDF 2007-2014</t>
  </si>
  <si>
    <t>Traumatic Injuries
Pathologic Fractures
Malignant neoplasms
Congenital musculoskeletal disorders
Inflammatory arthridities
Infections
Corpectomy
Concomitant posterior fusion</t>
  </si>
  <si>
    <t xml:space="preserve">Age, years 
% &lt; 45 years: 13
% 45-54 years: 25
% 55-64 years: 25
%65-74 years: 30
% 75 years +: 7
% Female:   52%
% White: NR
% Black: NR
% Asian: NR
% Hispanic: NR
% Other: NR
% Obesity: NR
% Osteoporosis: NR
% Diabetes: NR
% Current smoker: NR
% Radiculopathy: NR
% Myelopathy: NR
Number of vertebral levels: NR
% IONM: 17.1
IONM Type: of 2627 with
%SSEP + MEPs: 22.8
%SSEP alone: 48.7
%MEP alone: 5.3
</t>
  </si>
  <si>
    <t>Badhiwala, 2019</t>
  </si>
  <si>
    <t>NIS data set</t>
  </si>
  <si>
    <t>US patients that underwent ACDF 2009-2013 identified by ICD-9 81.02</t>
  </si>
  <si>
    <t xml:space="preserve">Age, years 54
% Female: 51.8
% White: 80.9
% Black: 9.7
% Asian: 1.2
% Hispanic: 5.3
% Other: 2.5
% Female: 51.8
% Obesity: 
% Osteoporosis: 
% Diabetes: 
% Current smoker:
% Radiculopathy: 
% Myelopathy: 31
%1-2 levels: 86.4
% 3 or more levels: 13.6
% Radiculopathy alone: 42
% IONM: 6.8
% Elective: 87%
</t>
  </si>
  <si>
    <t>IONM</t>
  </si>
  <si>
    <t>No IONM</t>
  </si>
  <si>
    <t>30 days</t>
  </si>
  <si>
    <t>Neurologic Complication: 0.27% (n=41)
- w IONM: 0.23% wo IONM 0.27% p=0.84</t>
  </si>
  <si>
    <t>Neurologic Complications: 0.27% (n=41)</t>
  </si>
  <si>
    <t>Regional variation in use</t>
  </si>
  <si>
    <t>Neurologic Complication: 0.21% (n=291); No IONM (275) IONM (16) p = 0.39
Propensity Matched
Neurological Complications: No IONM 0.22% (21); IONM 0.17% (16) p = 0.41
Length of stay &gt; 2 days: No IONM 17.8% (1666); IONM 18.6% (1742) p = 0.15</t>
  </si>
  <si>
    <t>Neurologic Complications: 0.21% (n=291)</t>
  </si>
  <si>
    <t>Mean Hospital Charges
Propensity matched analysis: No IONM 59,173, IONM 66016 p &lt;0.01
Regional variation in use</t>
  </si>
  <si>
    <t>Lambrechts, 2022</t>
  </si>
  <si>
    <t>Single site</t>
  </si>
  <si>
    <t>NR/597/597
Levels: 1,203</t>
  </si>
  <si>
    <t xml:space="preserve">Adults with preoperative and postoperative cervical spine flexion-extension radiographs who underwent primary one- to four-level ACDF from 2010 to 2019. </t>
  </si>
  <si>
    <t>Patients were excluded if the index ACDF was performed as a revision procedure, used a combined anterior/posterior approach, included a concomitant cervical corpectomy, or was indicated in the setting of trauma, infection, or neoplasm. Only patients with intraoperative documentation of a pseudarthrosis were considered as “revisions” for the purposes of this study, which included both anterior and/or posterior procedures.</t>
  </si>
  <si>
    <t>Age, years: 54.1
% Female: 54.3%
% White: NR
% Black: NR
% Asian: NR
% Hispanic: NR
% Other: NR
% Obesity: NR
BMI, mean: 29.3
% Osteoporosis: NR
% Diabetes: NR
% Current smoker: 1.2%
% Radiculopathy: NR
% Myelopathy: NR
Number of vertebral levels
1: 30.2%
2: 41.5%
3: 25.0%
4: 3.4%
Pseudarthosis: 36.0%
Revised due to a symptomatic psuedarthrosis: 39 levels (of 1,203)</t>
  </si>
  <si>
    <t>The authors, their immediate family, and any research
foundation with which they are affiliated did not receive
any financial payments or other benefits from any commercial
entity related to the subject of this article. There are no
relevant disclosures.</t>
  </si>
  <si>
    <t>Song, 2014</t>
  </si>
  <si>
    <t>NR/125/125
Levels: 262</t>
  </si>
  <si>
    <t>Patients who had anterior or posterior approach surgery December 2011 to January 2004, for reasons such as pseudarthrosis or adjacent segment pathology following previous anterior arthrodesis of any levels from C3-C4 to C7-T1. All patients had to have had the index anterior cervical arthrodesis at least one year before the time of the study. They also had to have had dynamic flexion-extension radiographs and a CT scan made just prior to the revision operation.</t>
  </si>
  <si>
    <t>Exclusion criteria were vertebral levels with concomitant posterior operations of any kind, corpectomy at two levels or more, uncertain fusion status during operative exploration, and a pathologic, infectious, or traumatic condition.</t>
  </si>
  <si>
    <t>No external funding</t>
  </si>
  <si>
    <t>None of the authors received payments or services, either directly or indirectly (i.e., via his or her institution), from a third party in support of any aspect of this work. One or more of the authors, or his or her institution, has had a financial relationship, in the thirty-six months prior to submission of this work, with an entity in the biomedical arena that could be perceived to influence or have the potential to influence what is written in this work. No author has had any other relationships, or has engaged in any other activities, that could be perceived to influence or have the potential to influence what is written in this work.</t>
  </si>
  <si>
    <t>Test: cervical spine dynamic radiograph at 150% magnification (index surgery anterior approach; revision could be anterior or posterior)</t>
  </si>
  <si>
    <t>597 (1,203 levels)</t>
  </si>
  <si>
    <t>Test A: dynamic flexion-extension radiographs, at 150% magnification (index surgery anterior approach; revision could be anterior or posterior)
Test B: CT scan</t>
  </si>
  <si>
    <t>125 (262 segments)</t>
  </si>
  <si>
    <t>ROC to predict pseudarthrosis
Interspinous motion &lt;1 mm (optimal cutoff) 
AUC: 0.868 (0.812−0.924)
Sensitivity: 0.897 (0.758−0.971)
Specificity: 0.810 (0.786−0.835)
PPV: 0.137 (0.097−0.185)
NPV: 0.996 (0.989−0.999)
Interspinous motion &lt;1 mm and ≥4 mm supra-adjacent motion only
AUC: 0.845 (0.761−0.929)
Sensitivity: 0.840 (0.639−0.955)
Specificity: 0.815 (0.788−0.840)
PPV: 0.112 (0.070−0.166)
NPV: 0.995 (0.986−0.999)
Interspinous motion &lt;1mm and ≥4 mm of either supra-adjacent or infra-adjacent motion
AUC: 0.860 (0.796−0.925)
Sensitivity: 0.879 (0.718−0.966)
Specificity: 0.806 (0.780−0.829)
PPV: 0.127 (0.086−0.177)
NPV: 0.995 (0.988−0.999)
Interspinous motion &lt;1 mm and ≥4 mm motion at any cervical spine level
AUC: 0.862 (0.797−0.927)
Sensitivity: 0.879 (0.718−0.966)
Specificity: 0.806 (0.782−0.830)
PPV: 0.117 (0.080−0.164)
NPV: 0.996 (0.989−0.999)</t>
  </si>
  <si>
    <t>Intraobserver &amp; Interobserver reliabilities for interspinous motion measurement and CT scan
Interobserver reliabilities at different radiographic magnifications (at 25%, 100%, 150% and 200% magnification)</t>
  </si>
  <si>
    <t>Supplemental appendix referenced but unable to access (no link to download from journal page, not in pdf downloads)</t>
  </si>
  <si>
    <t>Alvin, 2016</t>
  </si>
  <si>
    <t>NR/70/70</t>
  </si>
  <si>
    <t>Patients who had undergone either ACDFP (with autograft or allograft) or PCF, had presence of radicular pain in one or both arms, and had a diagnosis of single-level cervical radiculopathy (unilateral or bilateral) as determined by clinical examination, as well as imaging, if present.</t>
  </si>
  <si>
    <t>Patients were excluded if they were younger than 18 years, or had previous cervical spine surgery, myelopathy, nonspondylotic causes of radicular pain (eg, tumor, infection), neuromuscular disease (eg, multiple sclerosis), or a workers’ compensation claim.</t>
  </si>
  <si>
    <t>A (ACDFP) vs. B (PCF)
Age, years: 49.3 vs. 46.5
% Female: 35% vs. 40%
% White: NR
% Black: NR
% Asian: NR
% Hispanic: NR
% Other: NR
% Obesity: NR
% Osteoporosis: NR
% Diabetes: NR
% Current smoker: NR
% Radiculopathy: 100%
Bilateral: 44% vs. 40%
Unilateral, right: 31% vs. 36%
Unilateral, left: 25% vs. 24%
% Myelopathy: 0% (excluded)
Number of vertebral levels: single</t>
  </si>
  <si>
    <t>A vs. B, mean (95% CI)
VAS (0-10): 4.4 (3.6 to 5.2) vs. 4.3 (2.9 to 5.7), p=0.7
PDQ, functional status (0-90): 47.2 (42.6 to 51.7) vs. 43.4 (35.7 to 51.2), p=0.3
PDQ, psychosocial component (0-60): 30.0 (26.9 to 33.2) vs. 29.3 (22.3 to 36.2), p=0.5
PDQ total (0-150): 77.2 (69.8 to 84.5) vs. 72.7 (58.1 to 87.3), p=0.7
EQ-5D/QALY: 0.55 (0.48 to 0.61) vs. 0.57 (0.;48 to 0.66), p=0.5</t>
  </si>
  <si>
    <t>Ebrahim, 2011</t>
  </si>
  <si>
    <t>NR/30/30</t>
  </si>
  <si>
    <t>1. Unilateral cervical radiculopathy that had not responded to conservative treatment for more than 6 weeks.
2. Imaging studies confirming pathoanatomic features (unilateral posterolateral disc herniation or osteophyte compression and foraminal stenosis) corresponding to the clinical symptoms.
3. No previous cervical spine surgery.
4. No significant spondylotic stenosis causing spinal cord compromise.</t>
  </si>
  <si>
    <t>1. Cervical myelopathy.
2. Imaging studies showing central or paracentral stenosis; deformity or instability.
3. Previous cervical spine surgery.</t>
  </si>
  <si>
    <t>A (ACF) vs. B (PCF)
Age, years: 42 vs. 46.7
% Female: 47% vs. 60%
% White: NR
% Black: NR
% Asian: NR
% Hispanic: NR
% Other: NR
% Obesity: NR
% Osteoporosis: NR
% Diabetes: 0% vs. 26.7%
% Current smoker: 20% vs. 40%
% Radiculopathy: 100% vs. 100%
% Myelopathy: 0% (excluded)
Number of vertebral levels: single
Operated levels:
C4/5: 0% vs. 7%
C5/6: 67% vs. 73%
C6/7: 33% vs. 20%
Mean duration of symptoms, months: 13 vs. 15</t>
  </si>
  <si>
    <t>Foster, 2019</t>
  </si>
  <si>
    <t>UK</t>
  </si>
  <si>
    <t>NR/NR/688</t>
  </si>
  <si>
    <t>Single level, primary, ACD or PCF performed for brachialgia.</t>
  </si>
  <si>
    <t>Myelopathy, multiple level surgery, revision surgery, instrumentation (other than intervertebral cage insertion)</t>
  </si>
  <si>
    <t>Age, years: median 49 
% Female: 52%
% White: NR
% Black: NR
% Asian: NR
% Hispanic: NR
% Other: NR
% Obesity: 21%
% Osteoporosis: NR
% Diabetes: NR
% Current smoker: 15%
% Radiculopathy: NR
% Myelopathy: 0% (excluded)
Number of vertebral levels: single</t>
  </si>
  <si>
    <t>Lubelski, 2015</t>
  </si>
  <si>
    <t>799/799/328
propensity score matched cohort</t>
  </si>
  <si>
    <t>All patients that underwent ACDF and PCF at C2-C7 for radiculopathy between January 2005 and December 2011</t>
  </si>
  <si>
    <t>Patients whose surgical indication was myelopathy, or who had a previous cervical spine surgery.</t>
  </si>
  <si>
    <t>Propensity score matched cohort
A (ACDF) vs. B (PCF)
Age, years: 53.3 vs. 52.9
% Female: 31.9% vs. 30.7%
% White: 88.3% vs. 87.9%
% Black: 6.9% vs. 7.1%
% Asian: NR
% Hispanic: NR
% Other: 4.8% vs. 5.0%
% Obesity: NR
BMI, mean: 28.9 vs. 28.5
% Osteoporosis: NR
% Diabetes: NR
% Current smoker: 23.3% vs. 21.8%
% Radiculopathy: 100% (inclusion criteria)
% Myelopathy: 0% (excluded)
Number of vertebral levels: mean 2.6 vs. 2.7</t>
  </si>
  <si>
    <t>Ruetten, 2008</t>
  </si>
  <si>
    <t>NR/200/175</t>
  </si>
  <si>
    <t>Patients with clinically-symptomatic lateral cervical disc herniation who underwent discectomies in 2004/2005; inclusion criteria for discectomy: unilateral radiculopathy with arm pain; in MRI/CT lateral or foraminal localized monosegmental disc herniation; Segments C2–C3–C7–T1.</t>
  </si>
  <si>
    <t>Patients with clear instabilities or deformities, medial localization of the disc herniation, isolated neck pain or foraminal stenosis without disc herniation.</t>
  </si>
  <si>
    <t>Age, years: 43
% Female: 66%
% White: NR
% Black: NR 
% Asian: NR
% Hispanic: NR
% Other:  NR
% Obesity:  NR
% Osteoporosis:  NR
% Diabetes: NR
% Current smoker: NR
% Radiculopathy: 100% (inclusion criteria)
% Myelopathy:  NR
Number of vertebral levels:  single
Operated levels
C4-5: 9%
C5-6: 21%
C6-7: 58%
C7-T1: 12%</t>
  </si>
  <si>
    <t>A vs. B
VAS arm pain (0-100), mean: 81 vs. 84
VAS neck pain (0-100), mean: 15 vs. 17
NASS pain (0-6), mean: 4.3 vs. 4.1
NASS neurology (0-6), mean: 3.4 vs. 3.2</t>
  </si>
  <si>
    <t>Wirth, 2000</t>
  </si>
  <si>
    <t>NR/74/72</t>
  </si>
  <si>
    <t>Patients presenting with cervical radiculopathy caused by a unilateral herniated cervical disc was designed to evaluate the surgical treatment methods. The patient accrual was from 1984 until 1991, inclusive. All patients had single-level disease.</t>
  </si>
  <si>
    <t>Exclusion criteria were signs of myelopathy and additional degenerative changes on plain radiography.</t>
  </si>
  <si>
    <t>A (ACD) vs. B (ACDF) vs. C (posterior)
Age, years: 45.0 vs. 41.7 vs. 43.8
% Female: 48% vs. 44% vs. 59%
% White: NR
% Black: NR
% Asian: NR
% Hispanic: NR
% Other: NR
% Obesity: NR
% Osteoporosis: NR
% Diabetes: NR
% Current smoker: NR
Smoking history: 60% vs. 60% vs. 41%
% Radiculopathy: 100%
% Myelopathy: 0% (excluded)
Number of vertebral levels: single
Symptom duration, weeks: 7.3 vs. 4.0 vs. 5.5
Overall sample
Operated levels:
C3-4: 3%
C4-5: 12%
C5-6: 39%
C6-7: 46%
C7-T1: 0%</t>
  </si>
  <si>
    <t>Witiw, 2018</t>
  </si>
  <si>
    <t>Multisite
Insurance database: MarketScan 2003-2014</t>
  </si>
  <si>
    <t>290,284/50,998/46,598</t>
  </si>
  <si>
    <t>Individuals 18 yr of age and older, undergoing a single level ACDF or PCF for cervical radiculopathy, identified using combination of CPT and ICD-9 codes</t>
  </si>
  <si>
    <t>Excluded cases with ICD-9 diagnostic code for myelopathy, and patients with less than 6 mo of presurgical
enrollment or less than 3 mo of postsurgical enrollment</t>
  </si>
  <si>
    <t>Unmatched cohort
A vs. B
Age, years: 48.5 vs. 49.7
% Female: 54.2% vs. 41.8%
% White: NR
% Black: NR
% Asian: NR
% Hispanic: NR
% Other: NR
% Obesity: NR
% Osteoporosis: 4.85% vs. 4.68%
% Diabetes: NR
% Current smoker: 6.43% vs. 4.87%
% Radiculopathy: 100% (inclusion criteria)
% Myelopathy: 0% (excluded)
Number of vertebral levels: single
Charlson comorbidity index
0: 77.2% vs. 79.9%
1: 19.2% vs. 17.4%
2 or more: 3.6% vs. 2.7%</t>
  </si>
  <si>
    <t>ACDFP</t>
  </si>
  <si>
    <t>PCF</t>
  </si>
  <si>
    <t>Anterior cervical foraminotomy</t>
  </si>
  <si>
    <t>Posterior cervical foraminotomy</t>
  </si>
  <si>
    <t>0 (discharge), and during followup (A vs B, mean months: 12.5 vs. 15.4; range 5-24)</t>
  </si>
  <si>
    <t>3, 12, 24 months</t>
  </si>
  <si>
    <t>Ruetten 2008</t>
  </si>
  <si>
    <t>Unclear (100 randomized)</t>
  </si>
  <si>
    <t>1 day; 3, 6, 12, 24 months</t>
  </si>
  <si>
    <t>A) ACD
B) ACDF</t>
  </si>
  <si>
    <t>A) 25
B) 25</t>
  </si>
  <si>
    <t>C) Posterior cervical foraminotomy</t>
  </si>
  <si>
    <t>Postoperative, 2 months, 60 months (average)</t>
  </si>
  <si>
    <t>Not adjusted; no significant differences in characteristics between arms</t>
  </si>
  <si>
    <t>PHQ-9
cost analysis</t>
  </si>
  <si>
    <t>Don't specify what the VAS is measuring
no statistical comparison of complication rate
calculated Fisher exact test using medcalc for complications</t>
  </si>
  <si>
    <t>Operative time
LOS
Sensory disturbance and motor weakness (clinical exam)
Patient satisfaction index (modified subitem of the North American Spine Society outcome questionnaire)
MRI postoperative, performed in patients with residual symptoms (N not provided)</t>
  </si>
  <si>
    <t>Harms as reported in text in 'Operative complications", pg 40
Intraoperative complication (arm B): CSF leak, managed intraoperatively and required no further treatment</t>
  </si>
  <si>
    <t>Unadjusted for main analysis
Linear model including gender, smoking status, time, and type of surgery has significant effect for gender (p=0.036) and time (all time points p&lt;0.001)
Effect of gender, male vs. female: -0.348 (95% CI -0.672 to -0.023)</t>
  </si>
  <si>
    <t>A vs. B
Complications, p&gt;0.05
Surgical complication: 1.74% (11/634) vs. 0% (0/54)
Anesthesia complication: 1.10% (7/634) vs. 0% (0/54)
Post op surgical complications: 3.00% (19/634) vs. 3.70% (2/54)
Post op general complications: 2.37%  (15/634) vs. 1.85% (1/54)</t>
  </si>
  <si>
    <t xml:space="preserve">LOS
Operative time
</t>
  </si>
  <si>
    <t>Model including gender, smoking status, time, and type of surgery showed significant effect of gender and time. I believe  mean change reported in abstract is estimated (adjusted) using linear model, but this isn't stated.</t>
  </si>
  <si>
    <t>Propensity score matched on: age, gender, BMI, race, tobacco use, median income, insurance, surgery duration, LOS, cervical level of surgery, total levels</t>
  </si>
  <si>
    <t>LOS
Surgery duration</t>
  </si>
  <si>
    <t>Operative time
Work disability</t>
  </si>
  <si>
    <t>statistical comparisons not clearly stated
Hilibrand criteria: ref numbers in text don't seem to match correct citation, unclear what criteria used (looking it up only found it in reference to non-fusion segment disease evaluation on radiology)</t>
  </si>
  <si>
    <t>Ruetten, 2008 continued</t>
  </si>
  <si>
    <t>--</t>
  </si>
  <si>
    <t>NR (reported for anterior approaches only)</t>
  </si>
  <si>
    <t xml:space="preserve">LOS
analgesic medication use
Persistent neurological deficit (not new deficits)
</t>
  </si>
  <si>
    <t>statistical tests not always clear
Grouped anterior approaches (A+B) for comparison to posterior (C) for some outcomes</t>
  </si>
  <si>
    <t>propensity score model included: age, gender, Charlson comorbidity index, smoking status, osteoporosis, census region, year of surgery, interaction term for region x year.</t>
  </si>
  <si>
    <t>LOS
Resource utilization
Same day discharge</t>
  </si>
  <si>
    <t>flipped signs for mean difference and 95% CI so that direction is ACDF vs. PCF
Sensitivity analysis restricted to patients with ICD-9 code 723.4 (n=15,794) had similar results to main analysis for AEs (difference in CSF not sig diff in sensitivity analysis, all other sig findings same as in main analysis)</t>
  </si>
  <si>
    <t>COMI-neck</t>
  </si>
  <si>
    <t>Core Outcome Measures Index for the neck</t>
  </si>
  <si>
    <t>NASS</t>
  </si>
  <si>
    <t>Asher, 2019</t>
  </si>
  <si>
    <t>Multisite
Quality Outcomes Database</t>
  </si>
  <si>
    <t>363/NR/245</t>
  </si>
  <si>
    <t>Patients presenting with myelopathy and undergoing equal to or more than 3-levels surgery with at least 12 months of follow-up</t>
  </si>
  <si>
    <t>A (anterior) vs. B (posterior)
Age, years: median 61 vs. 66
% Female: 53% vs. 48%
% White: 85% vs. 77%
% Black: NR
% Asian: NR
% Hispanic: NR
% Other: 15% vs. 23%
% Obesity: NR
BMI, median: 31 vs. 30
% Osteoporosis: NR
% Diabetes: 11% vs. 10%
% Current smoker: 22% vs. 21%
% Radiculopathy: NR
% Myelopathy: 100% (inclusion criteria)
Number of vertebral levels: 3 to 5
3-level: 74% vs. 35%
4-level: 25% vs. 49%
5-level: 2% vs. 16%
ASA grade
1/2: 46% vs. 49%
3/4: 54% vs. 51%
Symptom duration
&lt;3 months: 9% vs. 13%
3-12 months: 42% vs. 42%
&gt;12 months: 49% vs. 45%</t>
  </si>
  <si>
    <t>A vs. B, median (IQR)
NDI: 38 (28-52) vs. 37 (20-50), p=0.19
EQ5D: 0.69 (0.44-0.78) vs. 0.6 (0.47-0.78), p=0.77
NRS neck pain: 6 (3-8) vs. 5 (2-7), p=0.16
NRS arm pain: 5 (2-8) vs. 5 (2-7), p=0.24
mJOA: 13 (11-14) vs. 12 (10-14), p=0.02</t>
  </si>
  <si>
    <t>Non-profit</t>
  </si>
  <si>
    <t>Multisite
National Inpatient Sample database, 2004-2014</t>
  </si>
  <si>
    <t>17,805/17,805/13,884
propensity score matched cohort (n=13,884)</t>
  </si>
  <si>
    <t>Patients who underwent multilevel ACDF or PCDF for degenerative cervical myelopathy were identified from the data sets. Stringent criteria were used to exclude cases of pure radiculopathy.</t>
  </si>
  <si>
    <t>Excluded non-elective admissions and cases of redo/revision operations.</t>
  </si>
  <si>
    <t>Propensity score matched cohort
Age, years: 63.0
% Female: 41.2%
% White: NR
% Black: NR
% Asian: NR
% Hispanic: NR
% Other: NR
% Obesity: 12.6%
% Osteoporosis: NR
% Diabetes: 21.1%
% Current smoker: NR
% Radiculopathy: NR
% Myelopathy: 100% (inclusion criterion)
Number of vertebral levels: multiple</t>
  </si>
  <si>
    <t>inpatient only</t>
  </si>
  <si>
    <t>Cole, 2015</t>
  </si>
  <si>
    <t>Multisite
MarketScan database, 2006-2010</t>
  </si>
  <si>
    <t>13,662/13,662/7,412
propensity score matched cohort (n=7,412)</t>
  </si>
  <si>
    <t>Patients who underwent cervical procedures (ACDF or ACCF, or posterior laminectomy and fusion) with at least 3 levels of instrumentation.</t>
  </si>
  <si>
    <t>Excluded laminoplasties, combined anterior and posterior procedures, procedures with concurent neoplastic ICD-9 diagnoses, and trauma patients.</t>
  </si>
  <si>
    <t>A (anterior) vs. B (posterior)
Age, years: 59 vs. 59.4
% Female: 44% vs. 42.5%
% White: NR
% Black: NR
% Asian: NR
% Hispanic: NR
% Other: NR
% Obesity: 3.7% vs. 4.3%
% Osteoporosis: 19% vs. 19.1%
% Diabetes: 23.3% vs. 24.5%
% Current smoker: 8.6% vs. 9.2%
% Radiculopathy: NR
% Myelopathy: NR
Number of vertebral levels: ≥3
Degenerative cervical disease: 99.3% vs. 99%</t>
  </si>
  <si>
    <t>Fehlings, 2013</t>
  </si>
  <si>
    <t>Canada and USA</t>
  </si>
  <si>
    <t>Multisite (12)</t>
  </si>
  <si>
    <t>278/264/246 (264 anayzed for harms)</t>
  </si>
  <si>
    <t>Subjects were 18 years or older, had symptomatic CSM confirmed by MRI imaging, had no prior cervical spine surgery, and did not have symptomatic lumbar stenosis. Subjects were treated by either an anterior or posterior decompressive/reconstructive approach at the discretion of the operative teams.</t>
  </si>
  <si>
    <t>Subjects who received circumferential anterior-posterior surgery were excluded.</t>
  </si>
  <si>
    <t>A (anterior) vs. B (posterior)
Age, years: 52.53 vs. 62.83
% Female: 42.60% vs. 37.89%
% White: NR
% Black: NR
% Asian: NR
% Hispanic: NR
% Other: NR
% Obesity: NR
% Osteoporosis: NR
% Diabetes: NR
% Current smoker: 27.37% vs. 25.44%
% Radiculopathy: NR
% Myelopathy: 100% (inclusion criterion)
Number of vertebral levels, mean: 3.13 vs. 5.12
Symptom duration, mean: 26.06 vs. 26.95 months</t>
  </si>
  <si>
    <t>A vs. B
mJOA: 13.47 (2.46) vs. 11.84 (2.86), p&lt;0.0001
Nurick: 3.96 (0.95) vs. 4.40 (0.97), p&lt;0.0001
NDI: 40.98 (21.86) vs. 43.11 (19.34), p=0.4461
SF-36 v2 PCS: 36.64 (9.75) vs. 35.68 (9.59), p=0.4603
SF-36 v2 MCS: 40.23 (11.03) vs. 39.86 (10.75), p&lt;0.0001</t>
  </si>
  <si>
    <t>Relevant financial activities outside the submitted work: consulting fee or honorarium, board membership, consultancy, grants/grants pending, expert testimony, stock/stock options, royalties, payment for lectures, travel/accommodations/meeting expenses, patents, payment for development of educational presentations, and support for travel.</t>
  </si>
  <si>
    <t>Jiang, 2017</t>
  </si>
  <si>
    <t>NR/34/34
n=32 (17 vs 15) for comparison of postoperative score on VAS and JOA</t>
  </si>
  <si>
    <t>Patients with at least three levels of cervical spinal cord compression with accompanying signs and symptoms of myelopathy, with or without radiculopathy, and symptoms not alleviated
by conservative treatment.</t>
  </si>
  <si>
    <t>The exclusion criteria were as follows: active systemic infection, known allergy to titanium, metabolic bone disease, such as osteoporosis, concomitant conditions requiring steroid treatment, axial neck pain as the solitary symptom, cervical tumor, cervical kyphosis, ankylosing spondylitis, diffuse idiopathic skeletal hyperostosis, previous cervical spine surgery, current treatment for either thoracic or lumbar spine disease, neurological or medical conditions that could interfere with the postoperative management and/or follow-up.</t>
  </si>
  <si>
    <t xml:space="preserve">A (ACDF) vs. B (laminoplasty)
Age, years: 60.8 vs. 62.8
% Female: 29.4% vs. 23.5%
% White: NR
% Black: NR
% Asian: NR
% Hispanic: NR
% Other: NR
% Obesity: NR
% Osteoporosis: 0% (excluded)
% Diabetes: 5.9% vs. 5.9%
% Current smoker: 11.8% vs. 41.2%
% Radiculopathy: NR
% Myelopathy: 100% (inclusion criteria)
Number of vertebral levels: 3 or 4
3: 82.3% vs. 58.8%
4: 17.6% vs. 41.2%
Diagnosis
CSM: 76.5% vs. 64.7%
OPLL: 23.5% vs. 35.3% </t>
  </si>
  <si>
    <t>A vs. B
VAS neck (0-10), mean (SD): 3.0 (1.9) vs. 2.4 (1.6), p=NS
JOA, mean (SD): 11.0 (1.9) vs. 11.8 (3.0), p=NS</t>
  </si>
  <si>
    <t>Joo, 2022</t>
  </si>
  <si>
    <t>Multisite
PearlDiver Mspine database, 2010-2020</t>
  </si>
  <si>
    <t>NR/3,714/3,714
matched cohort</t>
  </si>
  <si>
    <t>Patients who underwent elective four-level ACDF or PCF for degenerative cervical pathologies, identified using CPT codes.</t>
  </si>
  <si>
    <t>Age &lt;18, circumferential fusions (posterior for anterior cases and anterior for posterior cases), corpectomies, osteotomies, non-cervical procedures, and cases performed for trauma, neoplasm, and infectious etiologies, and any patients who did not remain in the insurance coverage dataset for at least 90 days</t>
  </si>
  <si>
    <t>Overall cohort
Age, years: 61.4
% Female: 51.9%
% White: NR
% Black: NR
% Asian: NR
% Hispanic: NR
% Other: NR
% Obesity: NR
% Osteoporosis: NR 
% Diabetes: NR
% Current smoker: NR
% Radiculopathy: 30.5%
% Myelopathy: 48.6%
Number of vertebral levels: 4
Elixhauser Comorbidity Index, mean: 4.5</t>
  </si>
  <si>
    <t>One or more authors declare potential competing financial interests or personal relationships as specified on required ICMJE Disclosure Forms.
(one author: board of directors for professional societies, journal publishing, legal case reviews)</t>
  </si>
  <si>
    <t>Lee, 2021</t>
  </si>
  <si>
    <t>Multisite
Nationwide Readmission Database, 2012-2014</t>
  </si>
  <si>
    <t>747/747/627
propensity score matched cohort (n=627)</t>
  </si>
  <si>
    <t>Adults diagnosed with both ossification of the posterior longitudinal ligament and cervical myelopathy, who underwent elective cervical decompression and fusion.</t>
  </si>
  <si>
    <t>Overall cohort (n=747)
Age, years: 58.0
% Female: 43.0%
% White: NR
% Black: NR
% Asian: NR
% Hispanic: NR
% Other: NR
% Obesity: 27.4%
% Osteoporosis: 1.1%
% Diabetes: NR
% Current smoker: 30.9% (current or prior)
% Radiculopathy: NR
% Myelopathy: 100% (inclusion criterion)
Number of vertebral levels: 2-8
2-3 levels: 45.9%
&gt;3 levels: 53.9%
Corpectomy: 29.3%
Bone morphogenetic protein use: 6.4%
Charlson comorbidity index, mean: 2.1</t>
  </si>
  <si>
    <t>Lee, 2022</t>
  </si>
  <si>
    <t>Multisite
American College of Surgeons National Surgical Quality Improvement Program database, 2016-2017</t>
  </si>
  <si>
    <t>925/925/546
propensity score matched cohort (n=546)</t>
  </si>
  <si>
    <t>Adults with a primary diagnosis of degenerative cervical myelopathy who underwent laminoplasty with 2 or more levels, laminectomy and fusion with multi-level fusion, or multi-level ACDF with or without corpectomy</t>
  </si>
  <si>
    <t>Excluded outpatient cases, unrelated concomitant procedures (thoracic fusion, lumbar fusion and/or anterior approach surgery was excluded from the laminoplasty group; posterior decompression, posterior fusion, lower spine surgery was excluded from the ACDF cohort; any anterior approach, laminoplasty, and/or lower spine surgery was excluded for the laminectomy/fusion cohort). Patients were excluded from the analysis if they were non-elective or emergent surgeries or prior evidence of infection (preop sepsis, wound infection, pneumonia, cancer, emergency cases  and trauma, and surgery within the last 30 days).</t>
  </si>
  <si>
    <t>A (ACDF) vs. B (laminoplasty) vs. C (laminectomy/fusion)
Matched cohort (n=546)
Age, years
≤50: 16.5% vs. 13.7% vs. 8.2%
51-60: 28.0% vs. 24.2% vs. 24.2%
61-70: 37.9% vs. 37.9% vs. 38.5%
71-80: 15.4% vs. 22.0% vs. 24.7%
&gt;80: 2.2% vs. 2.2% vs. 4.4%
% Female: 33.0% vs. 30.2% vs. 30.2%
% White: 72.5% vs. 64.8% vs. 59.3%
% Black: 10.5% vs. 21.9% vs. 18.7%
% Asian: 2.8% vs. 3.3% vs. 3.3%
% Hispanic: 6.0% vs. 5.5% vs. 3.3%
% Other:  8.2% vs. 6.6% vs. 13.0%
% Obesity: 46.1% vs. 43.4% vs. 46.7%
% Osteoporosis: NR
% Diabetes: 23.1% vs. 23.0% vs. 23.0%
% Current smoker: 24.2% vs. 19.8% vs. 19.8%
% Radiculopathy: NR
% Myelopathy: 100% (inclusion criterion)
Number of vertebral levels: multiple
ACDF group only
3: 65%
4: 21.7%
5: 3.0%
ASA score &gt;2: 56.0% vs. 62.1% vs. 62.1%</t>
  </si>
  <si>
    <t>Nunna, 2022</t>
  </si>
  <si>
    <t>Multisite
Humana Claims Database, 2007-2017</t>
  </si>
  <si>
    <t>28,947/28,947/12,248
propensity score matched cohort (n=12,248)</t>
  </si>
  <si>
    <t>Adults with cervical spondylotic myelopathy undergoing fusion of 3 levels (anterior or posterior), anterior procedures could include single or multilevel corpectomies</t>
  </si>
  <si>
    <t>Excluded patients with diagnosis of ossification of the posterior longitudinal ligament, ankylosing spondylitis, or diffuse idiopathic skeletal hypertostosis</t>
  </si>
  <si>
    <t>A (ACDF) vs. B (PCDF); matched cohort
Age, years
≤64: 38.0%
65-69: 23.1%
70-74: 20.8%
75-79: 13.3%
80-84: 6.1%
≥85: 1.5%
% Female: 44.6%
% White: 69.4%
% Black: 12.3%
% Asian: NR
% Hispanic: 0.5%
% Other: 19.1%
% Obesity: 26.3%
% Osteoporosis: NR
% Diabetes: 40.1%
% Current smoker: 22.9%
% Radiculopathy: NR
% Myelopathy: 100% (inclusion criterion)
Number of vertebral levels: 3</t>
  </si>
  <si>
    <t>Richard G. Fessler reports that he receives consulting fees from Orthofix paid to RGF Spine, LLC. The remaining authors have no disclosures.</t>
  </si>
  <si>
    <t>Multisite
MarketScan database, 2007-2016</t>
  </si>
  <si>
    <t>5,445/5,445/3,042
propensity score matched cohort (n=3,042)</t>
  </si>
  <si>
    <t>Adult patients who had undergone multilevel (≥3 levels) ACDF or laminoplasty for cervical spondylotic myelopathy.</t>
  </si>
  <si>
    <t>Patients with a history of tumor or trauma, and those who underwent a combined anteroposterior approach.</t>
  </si>
  <si>
    <t>PCDF</t>
  </si>
  <si>
    <t>ACDF or ACCF</t>
  </si>
  <si>
    <t>30 days, last followup (mean 565.7 vs. 544.6)</t>
  </si>
  <si>
    <t>Posterior laminoplasty (14%, n=13) or laminectomy and fusion (86%, n=82)</t>
  </si>
  <si>
    <t>Posterior laminoplasty</t>
  </si>
  <si>
    <t>3 and 6 months, 1 year, long-term followup (mean 41.0 months, range 34-47)</t>
  </si>
  <si>
    <t>90 days, 5 years</t>
  </si>
  <si>
    <t>B. Posterior laminoplasty
C. Posterior laminectomy and fusion</t>
  </si>
  <si>
    <t>B. 182
C. 182</t>
  </si>
  <si>
    <t>Posoperative, 30 days</t>
  </si>
  <si>
    <t>Inpatient, 30 days, 60 days, 90 days, 120 days, 1 year</t>
  </si>
  <si>
    <t>30, 60, 90 days; 6 months, 1 year, 2 years</t>
  </si>
  <si>
    <t>Multivariable proportional odds ordinal logistic regression models; variables included in the models were age, gender, race, body mass index (BMI), American Society of Anesthesiologists (ASA) grades, insurance status, smoking, diabetes, coronary artery disease (CAD), depression, principal diagnosis, presence of motor deficit or numbness, ambulation, duration of symptoms, education level, worker’s compensation, employment liability claim, principal symptom, and baseline functional outcome score.</t>
  </si>
  <si>
    <t>aOR are for ordinal logistic regression</t>
  </si>
  <si>
    <t>Propensity score matching on: age, sex, number and type of comorbidities (diabetes, chronic pulmonary disease, hypertension), hospital bed size, and use of intraoperative neurophysiological monitoring</t>
  </si>
  <si>
    <t>LOS
Routine discharge home
Hospital charges</t>
  </si>
  <si>
    <t>Propensity score matching on: sex, age, insurance source (private vs . Medicare), use of bone morphogenetic protein, tobacco use, obesity, drug abuse, past myocardial infarction, congestive heart failure, chronic obstructive pulmonary disease, hypertension, and diabetes.</t>
  </si>
  <si>
    <t>LOS
Total payments</t>
  </si>
  <si>
    <t>Inpatient and outpatient
mean f/u (for revision surgery): 565.7 vs. 544.6</t>
  </si>
  <si>
    <t>Cole, 2015 continued</t>
  </si>
  <si>
    <t>"adjustment for baseline confounders"</t>
  </si>
  <si>
    <t>unclear if complications assessed up to 1 year postop or earlier</t>
  </si>
  <si>
    <t>"There were no significant differences in VAS and JOA scores between the two groups in baseline and at each follow-up time point"
No statistical tests for complications
2 patients in posterior group died during follow-up, unrelated to treatment (1 from hepatocellular carcinoma, 1 from car accident), excluded from postoperative VAS and JOA scores</t>
  </si>
  <si>
    <t>Matched on age, sex, and Elixhauser Comorbidity Index during patient selection in database</t>
  </si>
  <si>
    <t>note OR is opposite for how we are framing KQ (B vs. A)</t>
  </si>
  <si>
    <t>Joo, 2022 continued</t>
  </si>
  <si>
    <t>percent and n/N are in format for A vs. B</t>
  </si>
  <si>
    <t>LOS
Extended LOS (&gt;4 days)
Disposition
Reasons for readmission (matched overall, 2-3 levels, &gt;3 levels)</t>
  </si>
  <si>
    <t>multivariate for predictors of inpatient surgical complications and for extended LOS only</t>
  </si>
  <si>
    <t>Lee, 2021 continued</t>
  </si>
  <si>
    <t>Propensity score matched (variables NR); multivariate analysis included surgery type, disposition, operative time, ASA score, bleeding disorder, female, obesity, corpectomy, diabetes, smoker, dependent functional status, and steroid use</t>
  </si>
  <si>
    <t>Operative time
LOS
LOS 2+ days
Disposition
Reason for unplanned readmission within 30 days</t>
  </si>
  <si>
    <t>multivariate for predictors of AEs, only reported for laminectomy and fusion vs. ACDF; took inverse of OR so that values reflect comparison for ACDF vs. laminectomy and fusion (A vs C)
posterior approaches reported separately and p-values for each compared to ACDF. Can calculate for combined posterior approaches if needed (don't provide n, but do give % and N)</t>
  </si>
  <si>
    <t>Propensity score matching on age, sex, comorbidities, region, and race.</t>
  </si>
  <si>
    <t>OR reported for opposite direction than we want (referent is ACDF). Didn't calculate inverse for all of these, but can do so if needed.</t>
  </si>
  <si>
    <t>Nunna, 2022 continued</t>
  </si>
  <si>
    <t>Propensity score matching on baseline demographic and comorbidities that were significantly different at baseline, including age, sex, cancer, movement disorder, myocardial infarction, paraplegia, pulmonary disease, rheumatoid arthritis, and tobacco use.</t>
  </si>
  <si>
    <t>Wadhwa, 2021 continued</t>
  </si>
  <si>
    <t>Kadanka, 2002</t>
  </si>
  <si>
    <t>Kadanka, 2011</t>
  </si>
  <si>
    <t>Multisite (28)</t>
  </si>
  <si>
    <t xml:space="preserve">Patients with decompensated depression, vascular encephalopathy, diabetes mellitus, alcoholism, cardiovascular and lung diseases,  and previous surgery on the spine. </t>
  </si>
  <si>
    <t>NR/68/68</t>
  </si>
  <si>
    <t>A (conservative treatment) vs. B (surgical treatment), Median
Age, years: 54 vs. 51
% Female: 26 vs. 33
% White: NR
% Black: NR
% Asian: NR
% Hispanic: NR
% Other: NR
% Obesity: NR
% Osteoporosis: NR 
% Diabetes: 0
% Current smoker: NR
% Radiculopathy: NR
% Myelopathy: NR
Number of stenotic levels:  2 vs. 1</t>
  </si>
  <si>
    <t>A (conservative treatment) vs. B (surgical treatment)
mJOA, median (10% quantile, 90% quantile): 15 (13, 16) vs. 14 (12, 16)</t>
  </si>
  <si>
    <t>Internal Grant Agency of the Ministry of Health of
the Czech Republic: Grant number NF 6521–3</t>
  </si>
  <si>
    <t>Institutional funds were received in support of this
work. No benefits in any form have been or will be received from a
commercial party related directly or indirectly to the subject of this
report.</t>
  </si>
  <si>
    <t>Surgical procedures (anterior decompression with osseous graft, corpectomy, laminoplasty)</t>
  </si>
  <si>
    <t>Internal Grant Agency of the Ministry of Health of
the Czech Republic: Grant number NF 6521–4</t>
  </si>
  <si>
    <t>NR/81/81</t>
  </si>
  <si>
    <t>Patients with whiplash, traumatic injuries, pregnancy, and serious somatic or mental diseases.</t>
  </si>
  <si>
    <t>Patients with clinical and radiological signs of nerve root compression corresponding to the distribution of pain but without spinal cord compression.</t>
  </si>
  <si>
    <t>Patients with spinal cord compression, whiplash, traumatic injuries, pregnancy, and serious somatic or mental diseases.</t>
  </si>
  <si>
    <t>Thelma Zoegas Foundation for Medical Research, the Malmohus County Council Care Committee, and Medical Health Care Research in South Sweden</t>
  </si>
  <si>
    <t>Vardal Foundation and the Neurosurgery Institution Foundation</t>
  </si>
  <si>
    <t>A (Surgery) vs. B (Physiotherapy) vs. C (Cerivcal Collar)
Age, mean, years: 45 vs. 48 vs. 49 
% Female: 41 vs. 59 vs. 37
% White: NR
% Black: NR
% Asian: NR
% Hispanic: NR
% Other: NR
% Obesity: NR
% Osteoporosis: NR
% Diabetes: NR
% Current smoker: NR
% Radiculopathy: NR
% Myelopathy: NR
Number of vertebral levels: NR</t>
  </si>
  <si>
    <t>Adults aged &gt;40 years, DCM caused by multisegmental spinal stenosis, lordotic cervical curve, no previous cervical operations</t>
  </si>
  <si>
    <t>Associated ossified posterior longitudinal ligament, or cervical motion &gt;3 mm</t>
  </si>
  <si>
    <t xml:space="preserve">A (Cervical laminectomy and pateral mass fixation) vs. B (Cervical laminoplasty)
Age 40-49: 26.7% vs. 13.3%
Age 50-59: 53.3% vs. 60%
Age 60-69: 20% vs. 26.7%
% Female:  26.7% vs. 33.3%
</t>
  </si>
  <si>
    <t>A (Cervical laminectomy and pateral mass fixation) vs. B (Cervical laminoplasty)
Mean (SD) neck pain intensity, VAS: 6.53 (1.15) vs. 6.07 (1.18)
Mean (SD) upper limb pain intesity, VAS: 5.47 (1.63) vs. 5.80 (1.47)</t>
  </si>
  <si>
    <t>NR/16/16</t>
  </si>
  <si>
    <t>Active systemic
infection, metabolic bone disease such as osteoporosis, known allergy
to titanium, concomitant conditions requiring steroid treatment,
diabetes mellitus requiring insulin treatment, obesity (body mass index 30%), and pregnancy; also axial neck pain as the solitary symptom, previous
cervical spine surgery, current treatment for either thoracic or lumbar
spine disease, and pending litigation or worker’s compensation</t>
  </si>
  <si>
    <t>A (Expansile cervical laminoplasty) vs. B (cervical laminectomy and fusion)
Age: 61 vs. 55 years
Female sex: 44% vs. 71%</t>
  </si>
  <si>
    <t>A (Expansile cervical laminoplasty) vs. B (cervical laminectomy and fusion)
Numerical values NR (all data in figures)</t>
  </si>
  <si>
    <t>Adults ≥35 years of age, at least 3 levels of cervical spinal cord compression with
accompanying signs and symptoms of myelopathy, with or without
radiculopathy</t>
  </si>
  <si>
    <t>Single</t>
  </si>
  <si>
    <t>Age, mean years: 47.1
% Female: 20.5
% White: NR
% Black: NR
% Asian: NR
% Hispanic: NR
% Other: NR
% Obesity: NR
% Osteoporosis: NR 
% Diabetes: NR
% Current smoker: NR
% Radiculopathy: NR
% Myelopathy: NR
Number of vertebral levels: 1 or multiple
Duration of symptoms, mean months: 11.7
Surgical approach
Anterior: 83%
Posterior: 17%
Intramedullary signal changes on preop MRI
None: 17.1%
T1+T2: 66.9%
T2: 33.1%</t>
  </si>
  <si>
    <t>Preop Nurick Grade (%)
1: 3.4
2: 20.5
3: 41.8
4: 21.9
5: 12.4</t>
  </si>
  <si>
    <t>To compare the three treatment groups, differences in pain, muscle strength, sensation and sensory loss between and within groups will be described.   Therewas no significant difference before treatment (control 1) with regard to mean current pain or mean worst pain in the previous week. At control 2, 4 months after the start of the treatment programmes, there was an improvement in the surgery group and the physiotherapy group regarding worst pain during the previous week, and a significant difference was seen between the surgery group and the collar group.  Mean current pain was significantly higher in the cervical collar group than in the surgery and physiotherapy groups. In the within-groups comparison, mean current pain had improved only withint the surgery group (Table 4).  One year later (control 3) there was no statistically signifcant differences between the three groups with respect to pain.</t>
  </si>
  <si>
    <t xml:space="preserve">A (surgical) vs. B (conservative)
Mild-moderate myleopathy
mJOA, mean, 0 months: 13.15 vs. 13.05, p=0.886
mJOA, mean, 6 months: 14.50 vs. 13.06, p=0.138
mJOA, mean,12 months: 15.40 vs. 14.20, p=0.030
mJOA, mean,36 months: 16.10 vs. 15.20, p=0.013
Recover rate: 64.7 vs. 47.30, p=0.020
Severe mylopathy
mJOA, mean, 0 months: 6.30 vs. 7.30, p=0.089
mJOA, mean, 6 months: 9.50 vs. 7.90, p=0.045
mJOA, mean, 12 months: 11.50 vs. 8.60, p=0.001
mJOA, mean, 36 months: 12.45 vs. 8.65, p=0.0001
Recovery rate: 55.30 vs. 13.10, p=0.0001
</t>
  </si>
  <si>
    <t xml:space="preserve">A (surgical) vs. B (conservative)
Mild-moderate myelopathy
SF-12 PCS score, pre-treatment: 33.6 vs. 33.85
SF-12 PCS score, post-treatment: 37.4 vs. 37.95, p=0.75
SF-12 MCS score, pre-treatment: 43.65 vs. 43.65
SF-12 MCS score, post-treatment: 47.50 vs. 46.70, p=0.78
Severe myelopathy
SF-12 PCS score, pre-treatment: 17.65 vs 18.45
SF-12 PCS score, post-treatment: 53.30 vs. 26.85, p=0.0001
SF-12 MCS score, pre-treatment: 29.15 vs. 29.45
SF-12 MCS score, post-treatment: 61.20 vs. 31.40, p=0.0001
</t>
  </si>
  <si>
    <t>Frequency of surgical complication:
Mortality: 0%
Recurrence: 2.5%
Airway obstruction: 1.25%
Graft displacement: 1.25%
Wound haematoma: 1.25%</t>
  </si>
  <si>
    <t xml:space="preserve">A (surgical) vs. B (conservative)
mJOA, mean, 0 months: 14.1 vs. 14.6, p=0.567
mJOA, mean, 6 months: 14.2 vs. 14.9, p=0.217
mJOA, mean, 12 months: 14.0 vs. 15.0, p=0.049
mJOA, mean, 24 months: 14.2 vs. 14.6, p=0.489
mJOA, mean, 36 months: 13.8 vs. 14.7, p=0.121
</t>
  </si>
  <si>
    <t>Godlewski, 2022</t>
  </si>
  <si>
    <t>Poland</t>
  </si>
  <si>
    <t>NR/104/86</t>
  </si>
  <si>
    <t>A (TC-PEEK) vs. B (PEEK)
Age, mean years: 51.1 vs. 52.8 
% Female: 77 vs. 69
% White: NR
% Black: NR
% Asian: NR
% Hispanic: NR
% Other: NR
% Obesity: NR
% Osteoporosis: NR 
% Diabetes: NR
% Current smoker: NR
% Radiculopathy: NR
% Myelopathy: NR
Number of vertebral levels: 1 or 2</t>
  </si>
  <si>
    <t>No competing interests reported</t>
  </si>
  <si>
    <t>Zavras, 2022</t>
  </si>
  <si>
    <t>65/46/40</t>
  </si>
  <si>
    <t>Patients diagnosed with radiculopathy, myelopathy, myelo-radiculopathy, herniated nucleus pulposus, CDD, spondylosis, osteophytic complexes, or foraminal stenosis at 1-2 contiguous levels (C3 to C7)</t>
  </si>
  <si>
    <t>Patients under age 18 years, receiving treatment for indications of revision, trauma, tumor, or infection</t>
  </si>
  <si>
    <t>A vs. B
NDI, single level, mean (SD): 56.00 (13.62) vs. 39.25 (13.44), p=0.038</t>
  </si>
  <si>
    <t>No conflict of interests declared</t>
  </si>
  <si>
    <t>Zhou, 2020</t>
  </si>
  <si>
    <t>NR/120/115</t>
  </si>
  <si>
    <t>Developmental stenosis and ossification of the posterior longitudinal ligament; history of cervical spine surgery and other cervical diseaes including facture, tumor, infection; required posterior surgery or simultaneous anterior and posterior surgery</t>
  </si>
  <si>
    <t>Age, mean years: 62.3 vs. 64.5
% Female: 57 vs. 52
% White: NR
% Black: NR
% Asian: NR
% Hispanic: NR
% Other: NR
% Obesity: NR
% Osteoporosis: NR 
% Diabetes: NR
% Current smoker: NR
% Radiculopathy: NR
% Myelopathy: NR
Number of vertebral levels: 
1: 40% vs. 48%
2: 38% vs. 32%
3: 22% vs. 20%</t>
  </si>
  <si>
    <t>"No known competing financial interests or personal relationships" to declare</t>
  </si>
  <si>
    <t>Kanna, 2021</t>
  </si>
  <si>
    <t>45/32/37</t>
  </si>
  <si>
    <t xml:space="preserve">Patients with non-traumatic conditions requiring single level ACDF </t>
  </si>
  <si>
    <t>Patients with 2+ levels disease, adjacent segment disease with prior surgical intervention, patients with history and features of trauma, tumor, infection, inflammation, ASA grade &gt;3</t>
  </si>
  <si>
    <t>A (allograft) vs. B (autograft)
Age, mean years: 41.9 vs. 44.7
% Female: 23 vs. 36
% White: NR
% Black: NR
% Asian: NR
% Hispanic: NR
% Other: NR
% Obesity: NR
% Osteoporosis: NR 
% Diabetes: NR
% Current smoker: NR
% Radiculopathy: 78%
% Myelopathy: 22% 
Number of vertebral levels: 1</t>
  </si>
  <si>
    <t>A (allograft) vs. B (autograft)
NPRS (0-10) neck, mean: 6.20 vs. 6.23
NPRS (0-10) arm, mean: 6.55 vs. 7.56
NDI (0-100%), mean: 56.8 vs. 61.6</t>
  </si>
  <si>
    <t>No COI to report</t>
  </si>
  <si>
    <t>Xie, 2015</t>
  </si>
  <si>
    <t>NR/68/66</t>
  </si>
  <si>
    <t>More than 2 level cervical stenosis; significant comorbidities (active infection, metabolic disease, severe osteoporosis, gross obesity), smokers; continuous or combined ossification of the posterior longitudinal ligament; prior cervical surgery; any major psych problem; worker's compensation</t>
  </si>
  <si>
    <t>A (CS/DBM) vs. B (AIB)
Age, mean years: 54.6 vs. 56.3
% Female: 43 vs. 52
% White: NR
% Black: NR
% Asian: NR
% Hispanic: NR
% Other: NR
% Obesity: NR
% Osteoporosis: NR
% Diabetes: NR
% Current smoker: NR
% Radiculopathy: 29 vs. 27
% Myelopathy: 40 vs. 36
% Radiculomyelopathy: 31 vs. 36
Number of vertebral levels: 
1: 46% vs. 39%
2: 54% vs. 61%</t>
  </si>
  <si>
    <t>A (CS/DBM) vs. B (AIB)
JOA (0-17), mean (SD): 12.68 (3.05) vs. 13.12 (2.88)
VAS neck (0-10), mean (SD): 7.81 (2.05) vs. 7.45 (2.32)
VAS arm (0-10), mean (SD): 8.02 (1.76) vs. 7.86 (2.01)</t>
  </si>
  <si>
    <t>Government; University</t>
  </si>
  <si>
    <t>None declared</t>
  </si>
  <si>
    <t>Chen, 2013</t>
  </si>
  <si>
    <t>NR/80/60</t>
  </si>
  <si>
    <t>Patients with symptoms of cervical myelopathy and/or radiculopathy; cervical spine radiography, CT, and MRI showed intervertebral disc degeneration and herniation, and the posterior vertebral body osteophyte formation; cervical pathology in three consecutive levels; 
no response to at least 6 weeks of conservative treatment</t>
  </si>
  <si>
    <t>Significant segmental  instability,
cervical anatomic deformity, ossification of the
posterior longitudinal ligament (OPLL), symptomatic
disorders at the other spinal region</t>
  </si>
  <si>
    <t>A (titanium) vs. B (PEEK)
Age, mean years: 45.7 vs. 47.2
% Female: 41 vs. 48
% White: NR
% Black: NR
% Asian: NR
% Hispanic: NR
% Other: NR
% Obesity: NR
% Osteoporosis: NR 
% Diabetes: 14 vs. 13
% Current smoker: 24 vs. 26
% Radiculopathy: 3 vs. 3
% Myelopathy: 55 vs. 58
% Radiculomyelopathy: 41 vs. 39
Number of vertebral levels: 1</t>
  </si>
  <si>
    <t>A vs. B
JOA, mean (SD): 9.6 (1.4) vs. 9.8 (1.4)
NDI, mean (SD): 36.2 (3.7) vs. 35.4 (3.6)</t>
  </si>
  <si>
    <t>No funding received</t>
  </si>
  <si>
    <t>No COI to declare</t>
  </si>
  <si>
    <t>Scholz, 2020</t>
  </si>
  <si>
    <t>Patients aged 18-80 years with symptomatic 2-level CDD confirmed by CT or MRI, with radiculopathy and/or myelopathy</t>
  </si>
  <si>
    <t>Prior surgery at index level, fused adjacent level, systemic or local infection, active RA, DM, or other condition affecting normal healing, osteopenia or osteoporosis, known allergy to device, active malignancy, pregnant, in another investigational study, psychosocial disorders</t>
  </si>
  <si>
    <t>A (Zero-P) vs. B (Plate)
Age, mean years: 58 vs. 58
% Female: 38 vs. 43
% White: NR
% Black: NR
% Asian: NR
% Hispanic: NR
% Other: NR
% Obesity: NR
% Osteoporosis: NR 
% Diabetes: NR
% Current smoker: NR
% Radiculopathy: NR
% Myelopathy: NR
Number of vertebral levels: NR</t>
  </si>
  <si>
    <t>A vs. B
Mild dysphagia: 10% (2/21) vs. 5% (1/20)
Neck Pain Disability Index (0-100%): 56.8 vs. 44.1</t>
  </si>
  <si>
    <t>Consultation and honoraria for some authors; others no COI</t>
  </si>
  <si>
    <t>Chen, 2016</t>
  </si>
  <si>
    <t>Patients with multilevel cervical spondylitic myelopathy, symptomatic &gt;1 year, failed conservative treatment</t>
  </si>
  <si>
    <t>Presence of OPLL, history of prior cervical spine surgery, spasmodic torticollis, MG, motor neuron disease, SpA, scoliosis, trauma, tumors, ALO</t>
  </si>
  <si>
    <t>A (Zero-P) vs. B (Plate)
Age, mean years: 56.9 vs. 56.2
% Female: 38 vs. 34
% White: NR
% Black: NR
% Asian: NR
% Hispanic: NR
% Other: NR
% Obesity: NR
% Osteoporosis: NR 
% Diabetes: NR
% Current smoker: NR
% Radiculopathy: NR
% Myelopathy: NR
Number of vertebral levels: NR</t>
  </si>
  <si>
    <t>A vs. B
JOA, mean: 10.29 vs. 10.16
NDI, mean: 13.62 vs. 13.58</t>
  </si>
  <si>
    <t>Cho, 2005</t>
  </si>
  <si>
    <t>Patients with CDD based on clinical symptoms and MRI; at least 3 months conservative treatment</t>
  </si>
  <si>
    <t>Acute spinal injury, spinal infection</t>
  </si>
  <si>
    <t>A (PEEK Triosite) vs. B (PEEK)
Age, mean years: x
% Female: 52 vs. 44
% White: NR
% Black: NR
% Asian: NR
% Hispanic: NR
% Other: NR
% Obesity: NR
% Osteoporosis: NR 
% Diabetes: NR
% Current smoker: NR
% Radiculopathy: 36 vs. 36
% Myelopathy: 24 vs. 25
% Radiculomyelopathy: 25 vs. 24
Number of vertebral levels: 
1: 30 vs. 34
2: 14 vs. 26
3: 56 vs. 40</t>
  </si>
  <si>
    <t>A vs. B
JOA, mean: 13.54 vs. 13.09</t>
  </si>
  <si>
    <t>Hospital</t>
  </si>
  <si>
    <t>Baskin, 2003</t>
  </si>
  <si>
    <t>Multicenter (4)</t>
  </si>
  <si>
    <t>33/29</t>
  </si>
  <si>
    <t>Patients with 1- or 2-level CDD and symptmatic radiculopathy and/or myelopathy; nonresponsive to 6 weeks' conservative treatment</t>
  </si>
  <si>
    <t xml:space="preserve">A (rhBMP-2) vs. B (Plate)
Age, mean years: 51.3 vs. 47.1
% Female: 56 vs. 53
% White: NR
% Black: NR
% Asian: NR
% Hispanic: NR
% Other: NR
% Obesity: NR
% Osteoporosis: NR 
% Diabetes: NR
% Current smoker: 28 vs. 47
% Radiculopathy: NR
% Myelopathy: NR
Number of vertebral levels:
1: 56% vs. 53%
2: 44% vs. 47% </t>
  </si>
  <si>
    <t>A vs. B
NDI, mean: 61.3 vs. 55.4
Neck pain numeric scale: 16.1 vs. 14.3
Arm pain numeric scale: 17.3 vs. 11.5
SF-36 PCS: 31.7 vs. 32.6
SF-36 MCS: 32.4 vs. 42.5</t>
  </si>
  <si>
    <t>All funds received going to research, foundation, or educational or nonprofit institution</t>
  </si>
  <si>
    <t>He, 2018</t>
  </si>
  <si>
    <t>Patients with multilevel CDD and myelopathy, 6 months' failed conservative treatment</t>
  </si>
  <si>
    <t>Cervical fracture, infection, tumor; severe liver, kidney, blood, endocrine diseases; pregnant; psychiatric patients</t>
  </si>
  <si>
    <t>A (Zero-P) vs. B (Plate)
Age, mean years: 55.4 vs. 59.5
% Female: 46 vs. 48
% White: NR
% Black: NR
% Asian: NR
% Hispanic: NR
% Other: NR
% Obesity: NR
% Osteoporosis: NR 
% Diabetes: NR
% Current smoker: NR
% Radiculopathy: NR
% Myelopathy: 100 vs. 100
Number of vertebral levels, mean: 2.4 vs. 2.5 
2: 67% vs. 64%
3: 23% vs. 19%
4: 10% vs. 17%</t>
  </si>
  <si>
    <t>A vs. B
JOA (0-17), mean: 9.6 vs. 9.6
NDI, mean: 42.9 vs. 43.0</t>
  </si>
  <si>
    <t>Nemoto, 2015</t>
  </si>
  <si>
    <t>50/46</t>
  </si>
  <si>
    <t>Symptomatic multilevel CDD, extensive compressive pathology, primarily posterior changes</t>
  </si>
  <si>
    <t>A (PREVAIL) vs. B (PLATE)
Age, mean years: 40.9 vs. 41.6
% Female: 13 vs. 5
% White: NR
% Black: NR
% Asian: NR
% Hispanic: NR
% Other: NR
% Obesity: NR
% Osteoporosis: NR 
% Diabetes: NR
% Current smoker: NR
% Radiculopathy: 100 vs. 100
% Myelopathy: NR
Number of vertebral levels: 1</t>
  </si>
  <si>
    <t xml:space="preserve">A vs. B
Neck VAS, 0-10: 4.3 vs. 4.5
Arm VAS: 6.4 vs. 6.5
Adjacent level HO: 8% vs. 5% </t>
  </si>
  <si>
    <t>Panchal, 2017</t>
  </si>
  <si>
    <t>Multicenter</t>
  </si>
  <si>
    <t>54/51</t>
  </si>
  <si>
    <t>Need for 2+ level surgery, history of voice or swallowing disorder, local infection at surgical site, prior osteopenia or osteomalacia, prior fusion attempt or trauma at level, medications interfering with bone/soft-tissue healing, immunosuppressive disorder, pregnacy, history of alcohol or drug aabuse (including smoking &gt;1 pack/day), allergy to metal alloy</t>
  </si>
  <si>
    <t>A (stand-alone spacers) vs. B (spacers)
Age, mean years: 48.8
% Female: 54
% White: NR
% Black: NR
% Asian: NR
% Hispanic: NR
% Other: NR
% Obesity: NR
% Osteoporosis: NR 
% Diabetes: NR
% Current smoker: NR
% Radiculopathy: 48 vs. 52
% Myelopathy: 52 vs. 48
Number of vertebral levels: 1</t>
  </si>
  <si>
    <t>A vs. B
VAS (0-100), mean
Neck pain: 62.0 vs. 65.5
Left arm pain: 29.5 vs. 42.7
Right arm pain: 33.7 vs. 35.9
NDI (0-100), mean: 43.2 vs. 53.6</t>
  </si>
  <si>
    <t>Li, 2015</t>
  </si>
  <si>
    <t xml:space="preserve">Patients with radiculopathy or myelopathy from symptomatic single-level CDD , no response to 6 weeks' nonoperative management </t>
  </si>
  <si>
    <t>Active infection, metabolic bone disease or osteoporosis, allergy to implant material, pregnancy, inflammatory spondyloarthropathies, need for steroids, prior cervical spine surgery</t>
  </si>
  <si>
    <t>A (Zero-P) vs. B (Standard)
Age, mean years: 49 vs. 50
% Female: 61 vs. 43
% White: NR
% Black: NR
% Asian: NR
% Hispanic: NR
% Other: NR
% Obesity: NR
% Osteoporosis: NR 
% Diabetes: NR
% Current smoker: NR
% Radiculopathy: 48 vs. 52
% Myelopathy: 52 vs. 48
Number of vertebral levels: 1</t>
  </si>
  <si>
    <t>No conflict of interest declared</t>
  </si>
  <si>
    <t>Arnold, 2016</t>
  </si>
  <si>
    <t>Prospective Cohort</t>
  </si>
  <si>
    <t>Multicenter (17)</t>
  </si>
  <si>
    <t>710
*Varies; 610 for some</t>
  </si>
  <si>
    <t>Patients with symptomatic
single-level CDD from C-3 to C-7</t>
  </si>
  <si>
    <t>A (rhBMP/ACS) vs. B (Allograft)
Age, mean years: NR
% Female: NR
% White: NR
% Black: NR
% Asian: NR
% Hispanic: NR
% Other: NR
% Obesity: NR
% Osteoporosis: NR 
% Diabetes: NR
% Current smoker: NR
% Radiculopathy: NR
% Myelopathy: NR
Number of vertebral levels: NR</t>
  </si>
  <si>
    <t>A vs. B
Preop ossification: 40.9% (90/220) vs. 36.9% (163/442)</t>
  </si>
  <si>
    <t>None received (although some authors employees of industry)</t>
  </si>
  <si>
    <t>Industry consultants or investigators; some device/pharma payments</t>
  </si>
  <si>
    <t>Smucker, 2006</t>
  </si>
  <si>
    <t>Patients underoing anterior cervical fusion, with or without rhBMP-2,
over a 2-year period (May 2002-September 2004)</t>
  </si>
  <si>
    <t>No funds received</t>
  </si>
  <si>
    <t>USA; Canada</t>
  </si>
  <si>
    <t>Multicenter (22)</t>
  </si>
  <si>
    <t>394/319/244</t>
  </si>
  <si>
    <t xml:space="preserve">Systemic infection (incl. HIV, AIDS, hepatitis); significant metabolic disease interfering with bone growth (osteoporosis or osteomalacia); on prophylactic rx for osteoporosis; circulatory, cardiac, or pulmonary problems increasing surical risk; active malignancy; nondiscogenic source of symptoms; multi-level symptomatic CDD; prior cervical fusion, or decompression at same level; acute trauma or instability; rx for tumor or bony-traumatic injury to cervical spine; rheumatoid disease of cervical spine; myelopathy; pregnant or planning pregnancy; posterior surgery scheduled </t>
  </si>
  <si>
    <t>A (i-Factor) vs. B (autograft)
VAS (0-10), neck/shoulder, mean (SD): 6.6 (2.4) vs. 6.7 (2.4)
VAS (0-10), arm, mean (SD): 7.0 (2.0) vs. 6.9 (2.0)
NDI (0-100), mean (SD): 50.6 (13.2) vs. 52.7 (14.4)
SF-36 MCS, mean (SD): 40.6 (12.8) vs. 40.9 (13.1)
SF-36 PCS, mean (SD): 35.2 (7.4) vs. 34.3 (7.0)</t>
  </si>
  <si>
    <t>Grants, expert testimony, stocks, employment</t>
  </si>
  <si>
    <t>ACDF plus titanium-coated PEEK cage</t>
  </si>
  <si>
    <t>70 disc spaces</t>
  </si>
  <si>
    <t>ACDF plus PEEK cage</t>
  </si>
  <si>
    <t>100 disc spaces</t>
  </si>
  <si>
    <t>24 hours, 1, 6, 12 months</t>
  </si>
  <si>
    <t xml:space="preserve">ACDF (1 or 2 level) with plating </t>
  </si>
  <si>
    <t>ACDF (1 or 2 level) with cage</t>
  </si>
  <si>
    <t>6 weeks, 6 months, 1 year</t>
  </si>
  <si>
    <t>ACDF with ROI-C cage</t>
  </si>
  <si>
    <t>ACDF with plate</t>
  </si>
  <si>
    <t>3, 6, 12, 24, 36 months</t>
  </si>
  <si>
    <t>ACDF with allograft</t>
  </si>
  <si>
    <t>ACDF with autograft</t>
  </si>
  <si>
    <t>6 weeks, 3, 6, 12, months</t>
  </si>
  <si>
    <t>ACDF with i-Factor</t>
  </si>
  <si>
    <t>6 weeks, 3, 6, 9, 12, 18, 24 months</t>
  </si>
  <si>
    <t>ACDF with CB/DBM</t>
  </si>
  <si>
    <t>ACDF with AIB</t>
  </si>
  <si>
    <t>6 weeks, 3, 6, 12, 24 months</t>
  </si>
  <si>
    <t>ACDF with titanium</t>
  </si>
  <si>
    <t>Minimum 7 year followup; range 86 to 116 months (mean 99.7 months)</t>
  </si>
  <si>
    <t>ACDF + zero-profile (Zero-P) implant</t>
  </si>
  <si>
    <t>ACDF + cage and plate</t>
  </si>
  <si>
    <t>3, 6, 12, 24 months</t>
  </si>
  <si>
    <t>ACDF + PEEK and plate</t>
  </si>
  <si>
    <t>3 years</t>
  </si>
  <si>
    <t xml:space="preserve">ACDF + PEEK with Triosite </t>
  </si>
  <si>
    <t>ACDF + PEEK (autogeneous bone graft)</t>
  </si>
  <si>
    <t>ACDF + rhBMP-2 and plate</t>
  </si>
  <si>
    <t>1, 6, 12, 24 months</t>
  </si>
  <si>
    <t>ACDF + standalone PEEK (PREVAIL)</t>
  </si>
  <si>
    <t>ACDF + plate and PEEK</t>
  </si>
  <si>
    <t>ACDF + no profile stand alone spacers with integral screws</t>
  </si>
  <si>
    <t>ACDF + plate and spacers</t>
  </si>
  <si>
    <t>1, 3, 6, 12 months (mean 11 vs. 10.6 months)</t>
  </si>
  <si>
    <t>ACDF + anterior plate (CSLP) and PEEK cage</t>
  </si>
  <si>
    <t>1, 3, 6, 9, 12, 24 months</t>
  </si>
  <si>
    <t xml:space="preserve">ACDF + rhBMP-2/ACS </t>
  </si>
  <si>
    <t>ACDF + allograft (historical control)</t>
  </si>
  <si>
    <t>Post op, 6 weeks, 3, 6, 12, and
24 months (+ longer for control)</t>
  </si>
  <si>
    <t>ACF + rhBMP-2</t>
  </si>
  <si>
    <t>ACF alone</t>
  </si>
  <si>
    <t>Postoperative, 6 weeks</t>
  </si>
  <si>
    <t>A vs. B, all at 12 months
Complete: 44.1% (26 spaces) vs. 88.2% (75 spaces)
Partial: 55.9% (33 spaces) vs. 11.8% (10 spaces)
Complete versus partial fusion, B (logistic regression coefficient estimate) 15.58, p&lt;0.0001
Overall
Complete fusion: 71.1% (101 cases)
Partial fusion: 29.9% (43 cases)
Absence of fusion: 0%</t>
  </si>
  <si>
    <t>A vs. B, 12 months
Optimal radiographic outcome (fusion is complete, no subsidence): 36.1% (22 spaces) vs. 68.5% (61 spaces); B 1.94, p=0.0037</t>
  </si>
  <si>
    <t>Subsidence overall, 12 months: 21% (35 disc spaces)
Subsidence, A vs. B, 12 months: 20.6% (14/68 sets of data) vs. 21.4% (21/98 sets of data), B 0.069, p=0.875</t>
  </si>
  <si>
    <t>All outcomes reported by % of disc spaces, not n, although there were n=86 CT scans and n=102 radiographs, which I believe means most patients had both CT and radiograph.
Fusion (radiographs): mobility of implants against vertebral bodies on functional radiographs, with no mobility meaning complete or partial fusion and visible mobility meaning no fusion
Fusion (CT): continuity of bone tissue immediately anterior, posterior, medial, and lateral to implant on CT scan, with no continuity of bone tissue meaning partial or no fusion</t>
  </si>
  <si>
    <t>Combined
1 year: 90% (18/20) vs. 90% (18/20), p=0.999
Single level 
1 year: 90% (9/10) vs. 100% (10/10), p=0.305
Two level
1 year: 90% (9/10) vs. (8/10), p=0.531</t>
  </si>
  <si>
    <t>Disc space heights
Saggital cervical alignment</t>
  </si>
  <si>
    <t xml:space="preserve">They reported very little in the text, relying instead of figures. Supplemental tables cover disc space heights and saggital cervical alignment. I think VAS is 0-10; in figures the y-axis goes from 0-7 and 0-8 for arm and neck, respectively, in the two level figures. </t>
  </si>
  <si>
    <t>A vs. B
JOA: score NR, presented in figure; no significant differences between groups</t>
  </si>
  <si>
    <t>A vs. B
NDI: score NR, presented in figure; no siginificant differences between groups</t>
  </si>
  <si>
    <t>A vs. B
ALOD cases: 9% (5/60) vs. 20% (12/60); p=0.023
ALOD levels: 7% (7/60) vs. 18% (18/60); p=0.014
Grade 0 (n of disc spaces): 97 vs. 83; p=0.084
Grade I: 3 vs. 4; p=0.783
Grade II: 3 vs. 11; p=0.036
Grade III: 1 vs. 3; p=0.029
Subsidence: 2 cages in 2 patients vs. 3 cages in 2 patients</t>
  </si>
  <si>
    <t>Overall satisfaction (Odom's criteria)
C2-7 Cobb angle</t>
  </si>
  <si>
    <t>Fusion was defined as follows: (1) absence of motion between the spinous processes at dynamic lateral radiographs, (2) absence of a radiolucent gap between the graft and endplate, and (3) presence of continuous bridging trabecular bone at the graft-endplate junction.
Subsidence: cage migration of 3 mm or more into adjacent vertebral body.
Adjacent level ossification development (ALOD): severity: grade 0, no ossification formation; grade 1, ossification occupying &lt;50% of the adjacent disc space height; grade 2, ossification extending beyond 50% of the adjacent disc space height; and grade 3, complete bony bridging of the adjacent disc space. A higher grade indicated a worse development ALOD.</t>
  </si>
  <si>
    <t>A vs. B
Intermediate term (1 year)
F++: 38.4% (5/13) vs. 28.6% (4/14)
F+: 38.4% (5/13) vs. 42.8% (6/14)
F: 23.2% (3/13) vs. 28.6% (4/14)
p=0.73
No non-unions.</t>
  </si>
  <si>
    <t>Segmental disk height
SF-12
Numerical Pain Rating Scale</t>
  </si>
  <si>
    <t>Fusion: F- (no fusion), F (fusion seen through the cage in the coronal or sagittal image), F+ (fusion seen through the cage along with bridging bone at one lateral edge in the coronal image), and F++ (fusion seen through cage with bridging bone bilaterally in the coronal image)</t>
  </si>
  <si>
    <t>Neurological success
Odom's criteria</t>
  </si>
  <si>
    <t>Non-inferiority trial
Fusion: evidence of bridging trabecular bone between
the involved motion segments, and translational motion &lt;3mm and angular motion &lt;5° on film, or trabecular bone formation patterns within the intervertebral disc space or bridging bone formation that crossed the interspace on CT
NDI success: improvement of &gt;15 
Discussion says NDI substantial clinical benefit 9.5, SF-36 PCS 6.5, VAS 4.5 (neck), 4.9 (arm)</t>
  </si>
  <si>
    <t>A vs. B
Total complications: 8.6% (3/35) vs. 18.2% (6/33), p&lt;0.05
Infection: 3% (1/35) vs. 3% (1/33)
Hoarseness: 6% (2/35) vs. 6% (2/33)
Chronic pain or numbness at donor site: 0% (0/35) vs. 9% (3/33)
No reoperations</t>
  </si>
  <si>
    <t>Segmental lordosis</t>
  </si>
  <si>
    <t>JOA recovery rate: [(postoperative score–pre-operative score)/(17–pre-operative score)] × 100 %.
Fusion: the presence of continuous trabecular bone
bridges in at least one of the following locations: anterior,
within, or posterior to the PEEK cage. Absence of such bridges or the presence of an anterior-posterior discontinuation was classified as non-fusion</t>
  </si>
  <si>
    <t>A vs. B
Subsidence (&gt;3 mm): 34.5% (17/87) vs. 5.4% (5/93), p&lt;0.05
Cage dislocation: 2.3% (2/87) vs. 0% (0/93), p&gt;&lt;0.05</t>
  </si>
  <si>
    <t>Segmental lordosis
Disc height
Odom criteria</t>
  </si>
  <si>
    <t>Fusion: 1) absence of motion between the spinous processes at dynamic lateral radiographs, (2) absence of a radiolucent gap between the graft and endplates, (3) presence of continuous bridging bony trabeculae at the graft-endplate interface</t>
  </si>
  <si>
    <t>A vs. B
Fusion rate, 12 months: 92.5% vs. 97.5%</t>
  </si>
  <si>
    <t>A vs. B
Neck Pain Disability Index (0-100%), 24 months: 25.8 vs. 22.2</t>
  </si>
  <si>
    <t>A vs. B
Dysphagia, 3 months: 33% (7/21) vs. 60% (12/20)
Dysphagia, 24 months: 14% (3/21) vs. 30% (6/20)</t>
  </si>
  <si>
    <t>Odom's criteria
ASD by Kelgren score</t>
  </si>
  <si>
    <t>Fusion: continuous trabecular bone
bridges at 12 months</t>
  </si>
  <si>
    <t>A vs. B
Fusion rate, 3 years: 100%</t>
  </si>
  <si>
    <t>A vs. B
JOA, mean: 12.15 vs. 12.34</t>
  </si>
  <si>
    <t>A vs. B
NDI, mean: 5.74 vs. 5.63</t>
  </si>
  <si>
    <t>A vs. B
Dysphagia: 9% (3/34) vs. 5% (2/38)
Adjacent level ossification development: 3% (1/34) vs. 18% (7/38), p=0.037</t>
  </si>
  <si>
    <t>SQOL</t>
  </si>
  <si>
    <t>A vs. B
Fusion rate, 3 months: 77% vs. 95%
Fusion rate, 6 months: 100% vs. 100%</t>
  </si>
  <si>
    <t>A vs. B
Wound infection: 0 vs. 1
SubQ hematoma: 0 vs. 1
Thigh numbness: 0 vs. 1</t>
  </si>
  <si>
    <t>Fusion: trabecular bone across interfaces appeared</t>
  </si>
  <si>
    <t>A vs. B
Fusion rates: 100%</t>
  </si>
  <si>
    <t xml:space="preserve">A vs. B
Ossification, 12 months: 2 patients vs. 1 patient
</t>
  </si>
  <si>
    <t>Neurologic status (motor function, sensory function, reflexes; all 100%)</t>
  </si>
  <si>
    <t>Fusion: &lt;4 degree difference in angular motion as seen on radiographs, no radiolucency &gt;2mm, evidence of bridging trabecular bone on radiograph and CT</t>
  </si>
  <si>
    <t>A vs. B
Pseudarthrosis: 2% (1/52) vs. 4% (2/52)</t>
  </si>
  <si>
    <t>A vs. B, all p&gt;0.05
JOA (0-17), mean
6 months: 13.6 vs. 13.7
12 months: 14.4 vs. 14.5
24 months: 15.0 vs. 15.0
NDI, mean
6 months: 14.3 vs. 14.3
12 months: 13.8 vs. 13.8
24 months: 13.1 vs. 13.2</t>
  </si>
  <si>
    <t xml:space="preserve">% Surgical success at 24 months
Excellent: 51 vs. 44
Good: 35 vs. 38
Adequate: 12 vs. 14
Poor: 2 vs. 4
</t>
  </si>
  <si>
    <t>A vs. B
Total: 4% vs. 17%
Hoarseness: 0% vs. 2%
Dysphagia: 0% vs. 6%
Nerve injury: 2% vs. 4%
CSF leak: 0% vs. 2%
Surgical site infection: 0% vs. 0%</t>
  </si>
  <si>
    <t>Surgical success: JOA score (0-17) change 24 months vs. baseline (&gt;75% excellent to &lt;25% poor)</t>
  </si>
  <si>
    <t>Odom's criteria</t>
  </si>
  <si>
    <t>A vs. B
Fusion rate: 96% (24/25) vs. 96% (25/26)</t>
  </si>
  <si>
    <t>NDI, VAS 0-100 mm
VAS
Neck pain: 22.7 vs. 30.2)
Right arm pain: 14.2 vs. 15.9
Left arm pain: 13.8 vs. 22.2 
At 6 months, left arm pain 7.5 vs. 22.2, p=0.009
NDI: 27.9 vs. 34.4
At 6 months, data in figures p&gt;0.05</t>
  </si>
  <si>
    <t>No subsidence or migration, no required surgical revision</t>
  </si>
  <si>
    <t>Voice Handicap Index
Eating Assessment Tool</t>
  </si>
  <si>
    <t>Fusion: contiguous bridging of bone and absence of radiolucency at the index level on radiograph
Subsidence: reduction in disc height &gt;3 mm</t>
  </si>
  <si>
    <t>NR (only time to fusion)</t>
  </si>
  <si>
    <t>JOA reported in figure, not significant</t>
  </si>
  <si>
    <t>VAS reported in figure, not significant</t>
  </si>
  <si>
    <t>AEs: No infection, hematomas, or implant loosening reported
ASD, 18-24 months: 0% vs. 17% (4/23), p=0.045
Dysphagia: numbers NR (in figure)
3 months
Radiculopathy and Myelopathy patients vs. control, p=0.016 and 0.041
12 months
0 patients vs. 4 patients (mild)</t>
  </si>
  <si>
    <t xml:space="preserve">Popensity score and any preoperative HO </t>
  </si>
  <si>
    <t>A vs. B
Fusion, 24 months: 99.4% vs. 87.2%; p=0.002
Pseudarthrosis, 24 months: 1 vs. 40 (denominator NR)</t>
  </si>
  <si>
    <t>Overall success by Park Grade, 24 months
0/1: 87.2% vs. 60.1%
2: 68.6% vs. 63%
3: 55.6% vs. 61.5%
*HO negatively affected success for rhBMP group but not allograft group</t>
  </si>
  <si>
    <t>A vs. B
Any ossification, 24 mos, adjusted: 78.6% (132/168) vs. 59.2% (241/407); p&lt;0.001
No difference by Park grade</t>
  </si>
  <si>
    <t>HO determined using neutral anteroposterior (AP) and lateral radiographs and dynamic flexion-extension radiographs. Severity graded using Park classification (0-3, 3 most severe)
Overall success: fusion, NDI, and neurological success; no implant-associated or implant/procedure-associated serious adverse events; and no additional surgeries or interventions.</t>
  </si>
  <si>
    <t>age (50+ vs. &lt;50), gender, smoking, number of anterior cervical levels fused (&lt;3 vs. 3+), previous anterior cervical
fusion, preoperative myelopathy, combined anterior/posterior surgical procedure, use of an anterior plate, and surgical level (C4–C5 included or proximal vs. distal to C4-C5)</t>
  </si>
  <si>
    <t xml:space="preserve">Overall: 27.5% (19/69) vs. 3.6% (6/165)
Delay in discharge: 13% (9/69) vs. 3% (5/165)
Incision and drainage of surgical site: 4% (3/69) vs. 0
Readmission for medical management of swelling: 3% (2/69) vs. 0
Premature return to ED or clinic: 4% (3/69) vs. 1% (1/165)
Outpatient ENT consult: 3% (2/69) vs. 0 </t>
  </si>
  <si>
    <t>perioperative swelling complication (within 6 weeks of index surgery): visible swelling of the surgical site, swallowing
dysfunction, and/or breathing difficulties. See text for more details.</t>
  </si>
  <si>
    <t>Heller, 2009 (BRYAN IDE trial)</t>
  </si>
  <si>
    <t>A vs. B
Fusion success: NA vs. 94.3% (208/221)</t>
  </si>
  <si>
    <t xml:space="preserve">A vs. B
Short term (6 months)
Mean NDI (SD NR): 16.1 vs. 21.0
Mean arm pain score (SD NR): 20.4 vs. 22.5
Mean Neck pain score (SD NR): 24.1 vs. 32.7
Mean SF-36 PCS (SD NR): 47.5 vs. 45.1
Mean SF-36 MCS (SD NR): 53 vs. 50.8
Short term (12 months)
Mean NDI (SD NR): 15.1 vs. 18.8, p=0.007 
Mean arm pain score (SD NR): 16.5 vs. 21.3, p=0.029
Mean neck pain score (SD NR): 23.6 vs. 28.1, p=0.042
Mean SF-36 PCS (SD NR): 48.4 vs. 45.5, p=0.010
Mean SF-36 MCS (SD NR): 52.5 vs. 51.6, p=0.048
Intermediate term (24 months)
Mean NDI (SD): 16.2 (18.5) vs. 19.2 (19.3), p=0.025
NDI success: 86% (197/229) vs. 78.9% (153/193), p=0.035
Mean arm pain score (SD): 19.1 (27.7) vs. 21.5 (28.7), p=0.194 
Mean neck pain score (SD): 23.0 (27.7) vs. 30.3 (39.7), p=0.009
Mean SF-36 PCS (SD): 47.9 (11.1) vs. 46.3 (10.8), p=0.150
Mean SF-36 MCS (SD NR): 51.7 vs. 51.7, p=0.270
</t>
  </si>
  <si>
    <t>A vs. B
Intermediate term (24 month)
% WHO grade 3 or 4: 31% (75/242) vs. 27.6% (61/221), p&gt;0.05
% Procedure related AE: 2.9% (7/242) vs. 5.4% (12/221), p&gt;0.05
% Serious Procedure related AE: 1.7% (4/242) vs. 3.2% (7/221), p&gt;0.05
% secondary surgery at index level: 2.4% (6/253) vs. 3.8% (8/210), p=NR</t>
  </si>
  <si>
    <t>Range of motion
Return to work</t>
  </si>
  <si>
    <t>Most WHO grade 3 and 4 events were determined to be related to general medical condition and unrelated to surgery, implant, or cervical spine disease
Cannot distinguish secondary surgery by those adjacent level
SDs for NDI, VAS Arm and Neck, and SF-36 PCS abstracted from Sasso 2011</t>
  </si>
  <si>
    <t>Anderson, 2008 (BRYAN IDE trial)</t>
  </si>
  <si>
    <t>A vs. B
Intermediate term (24 months)
% Pseudoarthrosis: 0% (0/242) vs. 2.7% (6/221)</t>
  </si>
  <si>
    <t>A vs. B
Intermediate term (24 months)
% Treatment related death: 0% (0/242) vs. 0% (0/221), p=NR
% Serious AEs: 28.9% (73/253) vs. 38.1% (80/210), p=NR
% Infection: 1.2% (3/242) vs. 0.5% (1/221), p=NR
% Secondary surgery adjacent level: 2.5% (6/242) vs. 3.2% (7/221), p=0.08
% secondary surgery at index level: 2.5% (6/242) vs. 3.6% (8/221), p=0.056</t>
  </si>
  <si>
    <t>Difficult to detail how many total AEs there were based on different tables.</t>
  </si>
  <si>
    <t>Sasso, 2011 (BRYAN IDE trial)</t>
  </si>
  <si>
    <t xml:space="preserve">A vs. B
Intermediate term (48 months)
Mean NDI score (95% CI): 13.2 (10.9 to 15.6) vs. 19.8 (16.5 to 23.2), p&lt;0.001
NDI success: 90.6% (164/181) vs. 79.0% (109/138), p=0.003
Mean arm pain score (95% CI): 16.6 (13.1 to 20.2) vs. 22.4 (17.7 to 27.1), p=0.028
Mean neck pain score (95% CI): 20.7 (17.0 to 24.4) vs. 30.6 (25.5 to 35.8), p=0.001
Mean SF-36. PCS (95% CI): 48.4 (46.8 to 49.9) vs. 44.9 (43.0 to 46.9), p=0.007
Mean SF-36 MCS (95% CI): 52.6 (51.1 to 54.0) vs. 51.9 (50.3 to 53.6), p=NR
Mean NDI (SD): 13.2 (16.1) vs. 19.8 (20.0)
Mean Arm pain score (SD): 16.6 (24.4) vs. 22.4 (28.2)
</t>
  </si>
  <si>
    <t>A vs. B
Intermediate term (48 month)
Overall success: 85.1% (154/181) vs. 72.5% (100/138), p=0.004
Neurological success: 92.8% (167/180) vs. 89.9% (124/138), p=0.234</t>
  </si>
  <si>
    <t>A vs. B
Intermediate term (48 months)
% Serious AEs: 18.3% (44/242) vs. 16.3% (36/221), p&lt;0.05
% Secondary surgery adjacent level: 4.1% (10/242) vs. 4.1% (9/221), p=1.00
% secondary surgery at index level: 3.6% (9/253) vs. 4.8% (10/210), p=0.816</t>
  </si>
  <si>
    <t>Authors report n=181 vs, n=138 for overall success and NDI success, and n=180 vs. n=138 for neurological success</t>
  </si>
  <si>
    <t>Lavell, 2019 (BRYAN IDE trial)</t>
  </si>
  <si>
    <t>A vs. B
Long term (120 months)
Mean NDI scores (SD NR): 13.0 vs. 17.2, p=0.010
NDI success: 90.5% (114/126) vs. 75.7% (78/103), p=0.001
Mean VAS Neck pain score (SD NR): 20.9 vs. 24.4, p=0.119
Mean VAS Arm pain score (SD NR): 14.1 vs. 19.3, p=0.060
Mean SF-36 PCS (SD NR): 48.2 vs. 45.1, p=0.018
Mean SF-36 MCS: NR
Motor success: 97.6% (123/126) vs. 100% (103/103), p=0.943
Sensory success: 95.2% (120/126) vs. 96.1% (99/103), p=0.627
Reflex success: 99.2% (125/126) vs. 99.0% (102/103), p=0.443</t>
  </si>
  <si>
    <t>A vs. B
Long term (120 month)
Overall success: 81.3% (n=NR) vs. 66.3% (n=NR), p=0.005 
Neurological success: 92.1% (116/126) vs. 95.1% (98/103), p=0.826</t>
  </si>
  <si>
    <t>A vs. B
Long term (120 months)
% Serious AEs: 4.1% (n=NR) vs. 4.9% (n=NR), p=NR
% Device related AEs: 0% (n=NR) vs. 0% (n=NR), p=NR
% secondary surgeries at adjacent level: 9.7% (n=NR) vs. 15.8% (n=NR), p=0.146</t>
  </si>
  <si>
    <t>Return to work
Rang of motion</t>
  </si>
  <si>
    <t>Ghobrial, 2018 (BRYAN IDE trial)</t>
  </si>
  <si>
    <t>A vs. B
Long term (120 month)
NDI success: 90.5% (114/126) vs. 75.7% (78/103), p=0.001</t>
  </si>
  <si>
    <t>A vs. B
Long term (120 month)
Overall success: 81.3% (102/126) vs. 66.3% (68/103), p=0.005 
Neurological success: 92.1% (116/126) vs. 95.1% (98/103), p=0.826</t>
  </si>
  <si>
    <t>A vs. B
Long term (120 months)
% secondary surgeries at adjacent level: 9.7% (n=NR) vs. 15.8% (n=NR), p=0.146</t>
  </si>
  <si>
    <t>Range of motion 
Cox proportional hazards model p-value</t>
  </si>
  <si>
    <t>Difficult to details n/Ns, as tables and text do not make it clear how many events vs. patients for any given outcome</t>
  </si>
  <si>
    <t>Loidolt, 2021 (BRYAN IDE trial)</t>
  </si>
  <si>
    <t>A vs. B
Long term (120 months)
% Any AEs: 98.4% (231/235) vs. 98.7% (199/202), p=0.166
% deaths: 1.4% (2/143) vs. 2.4% (3/125), p=0.507
% Serious AEs possibly related to implant: 4.1% (n=NR) vs. 4.9% (n=NR), p=0.59
% Secondary surgery adjacent level: 9.7% (23/242) vs.15.8% (35/221), p=0.146
% secondary surgery at index level: 6.7% (16/242) vs. 11.5% (25/221), p=0.214</t>
  </si>
  <si>
    <t>Hisey, 2014 (Mobi-C IDE trail)</t>
  </si>
  <si>
    <t>A vs. B
Short term (6 months)
NDI success: 87.8% (137/156) vs. 81.7% (58/71)
Arm pain success - right arm: 45.5% (71/156) vs. 36.6% (26/71)
Arm pain success - left arm: 55.8% (87/156) vs. 52.1% (37/71)
Neck pain success: 78.8% (123/156) vs. 76.1% (54/71)
SF-12 PCS success: 81.2% (112/138) vs. 72.1% (44/61)
SF-12 MCS success: 53.6% (74/138) vs. 42.6% (26/61)
Intermediate term (24 month)
Mean NDI (SD): 54.0 (14.0) vs. 54.2 (14.6), p&lt;0.05
NDI success: 79.4% (123/155) vs. 77.1% (58/75), p=NR
Mean SF-12 PCS (SD NR): 48.3 vs. 46.5, p&gt;0.05
SF-12 PCS success: 81.8% (121/148) vs. 73.1% (49/67)
Mean SF-12 MCS (SD NR): 51.0 vs. 49.2, p&gt;0.05
SF-12 MCS success: 52.7% (78/148) vs. 53.7% (36/67)
Mean VAS Arm pain score (SD NR): 13.6 vs. 13.5, p=NR
Mean VAS Neck pain score (SD NR): 17.3 vs. 19.4, p=NR
Arm pain success - right arm: 47.4% (74/156) vs. 36.0% (27/75)
Arm pain success - left arm: 50.0% (68/156) vs. 56.0% (42/75)
Neck pain success: 78.2% (122/156) vs. 74.7% (56/75)
Device success: 94.7% (162/171) vs. 93.8% (76/81), p=NR</t>
  </si>
  <si>
    <t xml:space="preserve">A vs. B
Short term (6 months) 
Overall success: 75% (117/156) vs. 41.4% (29/70)
Neurological success: 97.4% (150/154) vs. 95.7% (66/69)
Intermediate term (24 month)
Overall success: 73.7% (114/155) vs. 65.3% (49/75), p&lt;0.002
Neurological success: 98.1% (152/155) vs. 97.1% (73/75), p=NR
</t>
  </si>
  <si>
    <t>A vs. B
Intermediate term (24 month)
% any AEs: 95.0% (170/179) vs. 92.6% (75/81), p=NR
% AEs related to device: 3.9% (7/179) vs. 7.4% (6/81), p=NR
% Death: 0% (0/179) vs. 0% (0/81), p=NR
% Local infection: 18.4% (33/179) vs. 24.7% (2081), p=NR
% Dysphasia: 10.6 (19/179) vs. 18.5% (15/81), p=NR
% ASD, superior segment: 14.6% (26/179) vs. 25.0% (20/81), p=NR
% ASD, inferior segment: 7.7% (14/179) vs. 21.0% (17/81), p=NR
% Heterotropic ossification: 2.8% (5/179) vs. 0% (0/81)
% Secondary surgery at the index level: 1.2% (2/171) vs. 6.2% (5/81), p=NR</t>
  </si>
  <si>
    <t>Duration of hospitalization
Blood loss
Operative time
Other harms
Patient satisfaction</t>
  </si>
  <si>
    <t>n/Ns back calculated. Some reported percentages and n/Ns do not match up in text
Denominator used included 15 non-randomized training cases in the ADR group as well as ITT sample. (179 vs. 164); unable to obtain the number of events for the randomized patients only.
VAS Arm and Neck pains estimated from figure 6
Arm pain derived from the more symptomatic arm at baseline
Fusion calculated from patients reoperated on for "failure to fuse"</t>
  </si>
  <si>
    <t xml:space="preserve">A vs. B
Intermediate term (48 month)
Mean NDI (SD NR): 15 vs. 17, p&lt;0.05
NDI success: 80.5% (111/138) vs. 78.2% (50/64), p=NR
Mean SF-12 PCS (SD NR): 48 vs. 48, p&lt;0.001
Mean SF-12 MCS (SD NR): 50 vs. 49, p&lt;0.001
Mean VAS Arm pain score: 12 vs. 15, p&lt;0.005
Mean VAS Neck pain score (SD NR): 18 vs.17, p&lt;0.001
</t>
  </si>
  <si>
    <t>A vs. B
Intermediate term (48 month)
Overall success: 69.5% (96/138) vs. 58.7% (38/64), p&lt;0.05</t>
  </si>
  <si>
    <t>A vs. B
Intermediate term (48 month)
% device related event: 5.6% (10/179) vs. 1.1% (2/81), p=NR
% serious device related AEs: 1.1% (2/179) vs. 0% (0/81), p=NR
% serious AEs: 9.8% (18/179) vs. 9.9% (8/81), p=NR
% Heterotropic ossification: 23.8% (43/179) vs. NR
% Adjacent segment degeneration: 60.7% (109/179) vs. 44.3% (36/81), p&lt;0.05
% Secondary surgery at index level: 3.0% (6/138) vs. 9.4% (6/64), p&lt;0.05</t>
  </si>
  <si>
    <t>Patient satisfaction
Range of motion
Radiographic outcomes</t>
  </si>
  <si>
    <t>Mean NDI, VAS arm and neck pain estimated from figure 2 and 3
Arm pain derived from the more symptomatic arm at baseline
n/Ns back calculated
Authors report that 5.6% (n=10) TDR and 1.1% (n=2) ACDF patients experienced a device related AE. However, only 81 patients are included in the entire ACDF sample, so this is likely a typo. 
Fusion calculated from 5 secondary surgeries for "symptomatic pseudarthrosis"</t>
  </si>
  <si>
    <t>A vs. B
Long term (60 months)
Mean NDI (SD NR), 16.0 vs. 17.0 p&lt;0.05
NDI Success: 68.1% (95/140) vs. 62.1% (39/63)
Mean VAS Neck pain score (SD NR): 19 vs. 20, p&lt;0.05
Mean VAS Arm pain score (SD NR): 15.5 vs. 15 p&lt;0.05
Mean SF-12 PCS (SD NR): 47.6 vs. 48.3, p&lt;0.05
Mean SF-12 MCS (SD NR): 51 vs. 51</t>
  </si>
  <si>
    <t>A vs. B
Long term (60 months)
Overall success: 61.9% (87/140) vs. 52.2% (33/63), p&gt;0.05
Neurological success: 95.7% (134/140) vs. 92.8% (60/64)</t>
  </si>
  <si>
    <t>A vs. B
Long term (60 months)
% Adjacent segment degeneration (superior adjacent): 37% (n=NR) vs. 55% (n/N) 
% Adjacent segment degeneration (inferior adjacent): 37% (n=NR) vs. 56% (n=NR) 
% Heterotropic ossification: 8.5% (n=NR) vs. NR
% Secondary surgery at index level: 3.1% (5/163) vs. 9.9% (8/81), p&lt;0.01</t>
  </si>
  <si>
    <t>Davis, 2013 (Mobi-C IDE trial)</t>
  </si>
  <si>
    <t>A vs. B
Short term (6 months)
Mean VAS Neck pain (SD): 18.23 (22.52) vs. 28.74 (29.38)
Mean VAS Arm pain (SD): 14.63 (22.41) vs. 20.69 (27.88)
Mean SF-12 PCS (SD): 47.1 (10.78) vs. 42.52 (11.35)
SF-12 PCS success:: 77.4% (151/195) vs. 61.3% (57/93)
Mean SF-12 MCS (SD NR): 51 vs. 49, p&gt;0.05
SF-12 MCS success: 51.8% (101/195) vs. 53.8% (50/93)
Mean NDI (SD): 17.9 (17.38) vs. 25.1 (19.53)
NDI success: 87.7% (192/219) vs. 76.5% (75/98)
Arm pain success - right arm: 51.1% (112/219) vs. 46.9% (46/98)
Arm pain success - left arm: 58.0% (127/219) vs. 54.1% (53/98)
Neck pain success: 84.5% (185/219) vs. 72.4% (71/98)
Short term (12 months)
Mean VAS Neck pain (SD): 19.77 (25.92) vs. 29.11 (29.91), p=0.0682
Mean VAS Arm pain (SD): 14.22 (23.14) vs. 21.73 (27.10), p=0.1419
Mean SF-12 PCS (SD): 46.9 (11.05) vs. 42.48 (11.45), p=0.0090
Mean SF-12 MCS (SD NR): 51 vs. 49, p&gt;0.05
Mean NDI (SD): 17.9 (17.38) vs. 25.1 (19.53), p=0.0034
Intermediate term (24 months)
Mean VAS Neck pain (SD): 16.59 (24.15) vs. 20.45 (23.95), p=0.6869
Mean VAS Arm pain (SD): 11.91 (19.46) vs. 16.16 (21.89), p=0.8663
Mean SF-12 PCS (SD): 46.9 (10.71) vs. 43.40 (12.63), p=0.0333
Mean SF-12 MCS (SD NR): 52 vs. 48, p&gt;0.05
Mean NDI (SD): 16.5 (16.91) vs. 24.0 (19.34), p=0.0032
NDI success: 78.2% (176/225) vs. 61.8% (65/105), p&lt;0.05
Fusion success: 96.4% (216/225) vs. 79.8% (84/105)
Neck pain success: 81..0% (179/221) vs. 73.7% (73/99)
SF-12 PCS success: 77.3% (157/203) vs. 62.7% (52/83)
SF-12 MCS success: 55.7% (113/203) vs. 51.8% (43/83)</t>
  </si>
  <si>
    <t xml:space="preserve">A vs. B
Short term (6 months) 
Overall success: 63.9% (140/219) vs. 45.4% (44/97)
Neurological success:  91.2% (197/216) vs. 90.8% (89/98)
Intermediate term (24 months)
Overall success: 69.7% (157/225) vs. 37.4% (39/105), p&lt;0.0001
</t>
  </si>
  <si>
    <t>A vs. B
Intermediate term (24 month)
% Device related AEs: 16.7% (39/225) vs. 34.3% (36/105), p=NR
% Any serious AEs: 23.9% (54/225) vs. 32.4% (34/105), p=NR
% Serious AEs related to device: 3.4% (8/225) vs. 14.3% (15/105), p=NR
% Adjacent segment disease (superior): 13.1% (29/225) vs. 33.3% (35/105), p&lt;0.03
% Adjacent segment disease (inferior): 2.9% (7/225) vs. 18.1% (19/105), p&lt;0.03
% Grade 4 Heterotropic ossification: 4.9% (11/225) vs. NR)
% Secondary surgery at index level: 3.1% (7/225) vs. 11.4% (12/105), p&lt;0.05</t>
  </si>
  <si>
    <t xml:space="preserve">Blood loss
Hospitalization
Operation duration
</t>
  </si>
  <si>
    <t>Mean VAS, SF-12 PCS, and NDI estimated abstracted from Radcliff, 2016. That article reports all outcomes at all timepoints in tables rather than in figures.
2-level
Fusion calculated from "surgical interventions were performed due to symp-tomatic  pseudarthrosis  or  instability  at  1  or  both  of  the  treated segments"</t>
  </si>
  <si>
    <t>Davis, 2015 (Mobi-C IDE trial)</t>
  </si>
  <si>
    <t>A vs. B
Intermediate term (48 months)
Mean NDI score (SD): 17.2 (18.76) vs. 25.5 (21.25), p=0.0048
NDI success: 79.3% (160/202) vs. 53.4% (48/89), p&lt;0.001Mean VAS Neck pain (SD): 17.74 (24.62) vs. 25.44 (28.32), p=0.2729
Mean VAS Arm pain (SD): 13.38 (22.72) vs. 20.63 (27.44), p=0.4868
Mean SF-12 PCS (SD): 46.8 (11.32) vs. 43.53 (12.20), p=0.0459
Mean SF-12 MCS (SD NR): 54 vs. 52, p&gt;0.05</t>
  </si>
  <si>
    <t>A vs. B
Intermediate term (48 months)
Overall success: 66.0% (133/202) vs. 36.0% (32/89), p&lt;0.0001
Neurological success: 6.2% (13/2020) vs. 7.6% (7/89), p&gt;0.05</t>
  </si>
  <si>
    <t xml:space="preserve">A vs. B
Intermediate term (48 months)
% Major complications: 4.0% (8/202) vs. 7.6% (7/89), p&gt;0.05
% Grade 3 and 4 Heterotropic Ossification: 25.6% (48/187) vs. NR
% Adjacent segment degeneration (superior): 27.6% (56/202) vs. 64.7% (58/89), p&lt;0.0001
% Adjacent segment degeneration (inferior): 16.4% (33/2020) vs. 56.2% (50/89), p&lt;0.001
% Secondary surgery at index level: 4.0% (9/225) vs. 15.2% (16/105), p&lt;0.0001
 </t>
  </si>
  <si>
    <t>Return to work
Range of motion
Patient satisfaction</t>
  </si>
  <si>
    <t>Mean VAS, SF-12 PCS, and NDI estimated abstracted from Radcliff, 2016. That article reports all outcomes at all timepoints in tables rather than in figures.</t>
  </si>
  <si>
    <t>Radcliff, 2016 (Mobi-C IDE trial)</t>
  </si>
  <si>
    <t>A vs B
Intermediate term (60 months)
% fusion success: NR vs. 90.5% (95/105)</t>
  </si>
  <si>
    <t xml:space="preserve">A vs. B
intermediate term (60 months)
Mean NDI (SD): 16.8 (17.43) vs. 26.4 (20.37), p=0.0003
Mean VAS neck pain (SD): 18.66 (26.10) vs. 28.45 (28.75), p=0.0743
Mean VAS arm pain (SD): 11.86 (21.20) vs. 22.20 (27.44), p=0.1487
Mean SF-12 PCS (SD): 46.8 (11.32) vs. 42.20 (12.26), p=0.0073
</t>
  </si>
  <si>
    <t>A vs. B
Intermediate term (60 months)
Overall success: 60.8% (124/204) vs. 31.2% (29/93), lower bound superiority=0.1990
Neurological success: 92.0% (188/204) vs. 94.3% (88/93)</t>
  </si>
  <si>
    <t>Radiological outcomes
Patient satisfaction</t>
  </si>
  <si>
    <t>Jackson, 2016 (Mobi-C IDE trial)</t>
  </si>
  <si>
    <t>Radcliff, 2017 (Mobi-C IDE trial)</t>
  </si>
  <si>
    <t xml:space="preserve">A vs. B
Long term (84 months)
Mean improvement in NDI scores (SD)
1-level: 35.4 (20.6) vs. 33.8 (20.2), p=0.99
2-level: 35.6 (20.3) vs. 28.2 (21.7), p=0.04
% with ≥15/100 improvement from baseline NDI
1-level: 84.6% (n=NR) vs. 84.8% (n=NR), p=0.72
2-level: 80.8% (n=NR) vs. 70.2% (n=NR), p=0.10
NDI Success
1-level: 76.5% (89/116) vs. 77.8% (39/50), p&lt;0.05
2-level: 80.8% (154/190) vs. 70.2% (55/79), p&lt;0.05
Mean improvement in VAS neck scores (SD)
1-level: 51.1 (33.3) vs. 48.2 (30.1), p=0.89
2-level: 50.9 (30.6) vs. 44.1 (39.0), p=0.21
% with ≥10/100 improvement from baseline VAS Neck pain score
1-level: 87.5% (n=NR) vs. 83.3% (n=NR), p=0.21
2-level: 86.0% (n=NR) vs. 77.7% (n=NR), p=0.15
Neck pain success
1-level: 87.5% (115/131) vs. 83.3% (50/60)
2-level: 86.0% (163/190) vs. 77.7% (61/79)
Mean improvement from baseline VAS arm score
1-level: 57.5 (33.7) vs. 53.2 (36.2), p=0.35
2-level: 54.1 (32.8) vs. 55.1 (32.0), p=0.99
Mean improvement from baseline SF-12 PCS
1-level: 15.2 (11.5) vs. 11.6 (10.7), p=0.11
2-level: 12.7 (10.9) vs. 10.3 (11.4), p=0.55
Mean improvement from baseline SF-12 MCS
1-level: 8.0 (13.7) vs. 8.3 (11.7), p=0.99
2-level: 10.5 (12.7) vs. 7.2 (14.3), p=0.30
</t>
  </si>
  <si>
    <t xml:space="preserve">A vs. B
Long term (84 months)
Overall success
1-level: 55.2% (64/116) vs. 50.0% (25/50), p&lt;0.05
2-level: 60.8% (104/171) vs. 34.6% (27/78), p&gt;0.05
Neurological success
1-level: 88.6% (116/131) vs. 88.5% (53/60)
2-level: 93.6% (137/148) vs. 86.1% (102/118)
</t>
  </si>
  <si>
    <t>A vs. B
Long term (84 months)
% adjacent segment degeneration (inferior)
1-level: 43.8% (38/89) vs. 63.0% (17/27), &gt;0.05
2-level: 30.3% (33/109) vs. 66.7% (28/42), p&gt;0.05
% adjacent segment degeneration (superior)
1-level: 40.4% (42/104) vs. 65.1% (28/43), p&gt;0.05
2-level: 37.5% (57/152) vs. 80.8% (42/52), p&gt;0.05
% Any AEs
1-level: 6.1% (10/164) vs. 3.7% (3/81), p&lt;0.05
2-level: 5.3% (12/225) vs. 8.6% (9/105)
% Secondary surgery adjacent level
1-level 3.7% (6/164) vs. 13.6% (11/81), p=0.007
2-level: 4.4% (10/225) vs. 11.4% (12/105), p=0.03
% secondary surgery at index level
1-level: 3% (5/164) vs. 12.3% (10/81), p=0.008
2-level: 4.4% (10/225) vs. 16.2% (17/105), p=0.0008</t>
  </si>
  <si>
    <t>Patient satisfaction
Radiographic outcomes</t>
  </si>
  <si>
    <t>Mummaneni, 2007 (Prestige IDE trial)</t>
  </si>
  <si>
    <t>A vs. B
Short term (12 months)
% fusion success: NR vs. 98.7%
Intermediate term (24 months)
% fusion success: NR vs. 97.5% (n=NR)</t>
  </si>
  <si>
    <t xml:space="preserve">A vs. B
Short term (6 months)
Mean NDI (SD NR): 21.7 vs. 24.5
SF-36 PCS success: 75.6% (152/201) vs. 73.8% (124/168)
SF-36 MCS success: 48.8% (98/201) vs. 40.5% (68/168)
Neck pain success: 92.1% (187/203) vs. 85.5% (147/172)
Short term (12 months)
Mean improvement in NDI from baseline (SD NR): 34.8 vs. 32.8, p&lt;0.05
NDI success: NR vs. NR, p&lt;0.05
Mean improvement in SF-36 PCS from baseline (SD NR): 12.8 vs. 11.2, 
Mean improvement in SF-36 MCS from baseline (SD NR): 7.7 vs. 6.1, 
Mean improvement in VAS neck pain (SD NR): NR vs. NR, p&gt;0.05
Mean improvement in VAS arm pain (SD NR): NR vs. NR, p&lt;0.05
Mean NDI (SD NR): 20.6 vs. 23.4, p=NR
Mean VAS neck pain (SD NR): 15 vs. 20, p=0.0350
Mean VAS arm pain (SD NR): 14 vs. 16, p=0.2485
Mean SF-36 PCS (SD NR): 44 vs. 43, p=0.0766
Mean SF-36 MCS (SD NR): 50 vs. 48, p=0.0529
Intermediate term (24 months)
Mean improvement in NDI from baseline (SD NR): 36.0 vs. 33.6, p&lt;0.05
NDI success: NR vs. NR, p&lt;0.05
Mean improvement in SF-36 PCS from baseline (SD NR): 13.1 vs. 11.8, p=NR
Mean improvement in SF-36 MCS from baseline (SD NR): 7.4 vs. 7.5, p=NR
Mean NDI (SD): 20.0 (21.4) vs. 22.4 (21.5), p=0.140
Mean VAS neck pain (SD): 15.6 (24.4) vs. 16.6 (1.62), p=0.368
Mean VAS arm pain (SD): 13.9 (24.6) vs. 14.2 (24.3), p=0.521
Mean SF-36 PCS (SD): 44.6 (12.2) vs. 44.4 (12.0), p=0.277
Mean SF-36 MCS (SD NR): 49 vs. 50, p=0.6621
</t>
  </si>
  <si>
    <t>A vs. B
Short term (6 months)
Overall success: 63.9% (140/219) vs.45.4% (44/97)
Short term (12 months)
Neurological success: 92% (n=NR) vs. 86% (n=NR), p=0.006
Overall success: 77.6% (n=NR) vs. 66.4% (n=NR), p=0.0040
Intermediate term (24 months) 
Neurological success: 92.8% (n=NR) vs. 84.3% (n=NR), p=0.005
Overall success: 79.3% (n=NR) vs. 67.8% (n=NR), p=0.0053</t>
  </si>
  <si>
    <t>A vs. B
Intermediate term (24 months)
% adjacent segment disease: 1.1% (3/276) vs. 3.4% (9/265), p=NR
% Any AEs: 6.2% (17/276) vs. 4.2% (11/265), p=NR
% secondary surgery at index level: 1.8% (5/276) vs. 8.7% (23/265), p=NR</t>
  </si>
  <si>
    <t>Patient satisfaction
Radiographic outcomes
Work status</t>
  </si>
  <si>
    <t xml:space="preserve">Mean SF-36 MCS estimated from figure 6 for both time points; VAS arm and neck, and SF-36 PCS scores estimated from figures 6 and 7. 
Mean NDI from fig 4
Mean NDI, VAS arm and neck, and SF-36 PCS abstracted from Burkus 2014 for 24 months, and may differ slightly from estimates reported in this trial due to various reasons. </t>
  </si>
  <si>
    <t>Burkus, 2010 (Prestige IDE trial)</t>
  </si>
  <si>
    <t>A vs. B
Long term (60 months)
% Fusion success: NR vs. 97.8% (131/133)</t>
  </si>
  <si>
    <t>Radiographic outcomes
Work status</t>
  </si>
  <si>
    <t>Burkus, 2014 (Prestige IDE trial)</t>
  </si>
  <si>
    <t>A vs. B
Long term (84 months) 
% fusion success: NR vs. 96.9% (127/131)</t>
  </si>
  <si>
    <t>A vs. B
Long term (84 months) 
Mean improvement in NDI from baseline (SD NR): 37.6 vs. 32.6, p=0.002
NDI success: 83.4% (n=NR) vs. 80.1% (n=NR), p=0.109
Mean improvement in VAS arm pain from baseline (SD NR): 46.4 vs. 47.4, p=0.174
Arm pain success - 82.3% (102/124) vs. 87.5% (84/96)
Mean improvement in VAS neck pain from baseline (SD NR): 55.1 vs. 49.9, p&gt;0.05
Neck pain success: 91.2% (114/125) vs. 81.3% (78/96)
Mean NDI (SD): 18.1 (20.0) vs. 23.8 (21.6), p=0.002
Mean VAS neck pain (SD): 13.1 (23.3) vs. 19.4 (24.8), p=0.004
Mean VAS arm pain (SD): 12.7 (24.1) vs. 15.0 (24.9), p=0.174
Mean SF-36 PCS (SD): 45.1 (12.0) vs. 43.2 (12.1), p=0.017
SF-36 PCS success: 76.4% (94/123) vs. 71.0% (66/93)
SF-36 MCS success: 53.7% (66/123) vs. 52.7% (49/93)</t>
  </si>
  <si>
    <t>A vs. B
Long term (84 months) 
Overall success with functional spinal unit measure included: 72.6% (n=NR) vs. 60.0% (n=NR), p=0.010
Overall success with functional spinal unit measure excluded: 75.0% (n=NR) vs. 63.7% (n=NR), p=0.008
Neurological success: 88.2% (n=NR) vs. 79.7% (n=NR), p=0.011</t>
  </si>
  <si>
    <t>A vs. B
Long term (84 months) 
% Any AEs: 97.7% (259/276) vs. 94.5% (232/265), p=0.958
% spinal events: 20.9% (n=NR) vs. 38.9% (n=NR), p&lt;0.001
% Dysphagia and dysphonia: 10.5% (29/276) vs. 9.8% (26/265), p=0.868
% secondary surgery at adjacent level: 3.9% (8/205) vs. 5.4% (10/185), p=0.451
% secondary surgery: 4.8% (11/276) vs. 13.7% (29/265), p&lt;0.001
% death: 0.7% (2/276) vs. 1.9% (5/265), p=0.197</t>
  </si>
  <si>
    <t>When overall success was assessed, it was apparent that in some instances the radiographic images did not allow clear visualization of the functional spinal unit (FSU), and, therefore, ad- equate disc height measurements were unobtainable. For this reason, overall success rates were computed with and without inclusion of disc height success as a component of overall success. When disc height success was included as a component of overall success, patients in whom the radiographic images did not permit disc height measure- ment were excluded from the analysis.</t>
  </si>
  <si>
    <t>Hou, 2016</t>
  </si>
  <si>
    <t>A vs. B
Intermediate term (60 months)
Mean JOA (SD): 14.7 (3.7) vs. 14.5 (2.7), MD 0.20 (95% CI -1.07 to 1.47), p=0.76</t>
  </si>
  <si>
    <t>A vs. B
Intermediate term (60 months)
Mean VAS (SD): 0.4 (0.2) vs. 0.4 (0.2), MD = 0.00 (95% CI -0.08 to 0.08), p=1.00
Mean NDI (SD): 19.7 (8.1) vs. 18.5 (7.9), MD = 0.80 (95% CI -2.35 to 3.95), p=0.62
Mean neck pain score (SD): 4 (2) vs. 4 (2)</t>
  </si>
  <si>
    <t>A vs B
Long term (60 months)
% secondary surgery at index level: 2% (1/51) vs. 14.6% (7/48), OR = 0.12 (95% CI 0.01 to 0.99), p=0.049</t>
  </si>
  <si>
    <t>Radiographic outcomes
Hospital stay
Blood loss
Duration of surgery</t>
  </si>
  <si>
    <t>Authors did not report if VAS pain scores were neck or arm
n/Ns back calculated</t>
  </si>
  <si>
    <t>Chen, 2019</t>
  </si>
  <si>
    <t>A vs. B
Short term (3 months)
Mean JOA (SD): 15.23 (0.85) vs. 14.98 (1.12)
Short term (12 months)
Mean JOA (SD): 14.76 (1.23) vs. 15.11 (0.68), p=0.528
Intermediate term (36 months)
Mean JOA (SD): 15.42 (0.46) vs. 14.59 (1.22), p=0.691</t>
  </si>
  <si>
    <t>A vs. B
Short term (3 months)
Mean NDI (SD): 7.23 (3.19) vs. 8.35 (3.07)
Mean neck pain score (SD): 12.7 (3.1) vs. 14.4 (2.8)
Short term (12 months)
Mean VAS (SD): 1.36 (0.26) vs. 1.33 (0.38), p=0.618
Mean NDI (SD): 6.96 (3.21) vs. 7.28 (2.53), p=0.669
% Satisfactory on Odom's Criteria: 91.8% (28/30) vs. 93.6% (28/30), p=0.884
Intermediate term (36 months)
Mean VAS (SD): 1.29 (0.41) vs. 1.31 (0.37), p=0.796
Mean NDI (SD): 7.11 (3.73) vs. 6.89 (2.53), p=0.514
Mean neck pain score (SD): 12.9 (4.1) vs. 13.1 (3.7)
% Satisfactory on Odom's Criteria: 97.4% (29/30) vs. 96.7% (29/30), p=0.613</t>
  </si>
  <si>
    <t>A vs. B
Short term (12 months)
% Adjacent segment disease: 6.7% (2/30) vs. 20% (6/30), p&lt;0.001
Intermediate term (36 months)
% Adjacent segment disease: 10% (3/30) vs. 30% (9/30), p&lt;0.001
% secondary surgery: 3.3% (1/33) vs. 26.7% (8/30), p&lt;0.001
% Heterotopic ossification
Grade 1: 20% (6/30) vs. 6.7% (2/30)
Grade 2: 10% (3/30) vs. 3.3% (1/30)
Grade 3: 10% (3/30) vs. 0% (0/30)
Grade 4: 3.3% (1/30) vs. 0% (0/30)
Total: 43.3% (13/30) vs. 10.0% (3/30), p&lt;0.001</t>
  </si>
  <si>
    <t xml:space="preserve">Radiographic outcomes
Hospital stay
Blood loss
</t>
  </si>
  <si>
    <t>Authors did not report if VAS pain scores were neck or arm
n/Ns back calculated
Unclear whether secondary surgery involved adjacent levels or just the index level; authors reported that it was necessary to re-operate when the cervical vertebrae was completely inactivated and mobility was less than 3º.</t>
  </si>
  <si>
    <t>Cheng, 2009</t>
  </si>
  <si>
    <t>A vs. B
Intermediate term (24 months)
% Spinal fluid leak: 0% (0/31) vs. 0% (0/34), , p=NR
% Wound hematomas: 0% (0/31) vs. 0% (0/34), p=NR
% Vascular complications: 0% (0/31) vs. 0% (0/34), p=NR
% Neurological complications: 0% (0/31) vs. 0% (0/34), p=NR
% Deep vein thrombosis: 3.2% (1/31) vs. 0% (0/34), p=NR
% Dysphagia: 0% (0/31) vs. 2.9% (1/34), p=NR</t>
  </si>
  <si>
    <t>Radiological outcomes</t>
  </si>
  <si>
    <t>Yang, 2018</t>
  </si>
  <si>
    <t>A vs B
Intermediate term (81 months)
% Pseudoarthrosis: NR vs. 0% (0/42)</t>
  </si>
  <si>
    <t>A vs. B
Short term (6 months)
Mean JOA (SD NR): 15.2 vs. 14.9, p&gt;0.05
Intermediate term (24 months)
Mean JOA (SD NR): 15.4 vs. 15.3, p&gt;0.05
Long term (81 months)
Mean JOA (SD NR): 15.4 vs. 15.2, p&gt;0.05</t>
  </si>
  <si>
    <t>A vs. B
Short term (6 months)
Mean VAS Pain (SD NR): 12 vs. 13, p&gt;0.05
Mean NDI (SD NR): 11.0 vs. 16.0, p&lt;0.05
Mean JOA (SD NR): 15.2 vs. 14.9, p&gt;0.05
Intermediate term (24 months)
Mean VAS Pain (SD NR): 6 vs. 1, p&lt;0.05
Mean NDI (SD NR): 9.0 vs. 14.0, p&lt;0.05
Mean JOA (SD NR): 15.4 vs. 15.3, p&gt;0.05
Long term (81 months)
Mean VAS Pain (SD NR): 6 vs. 11, p&lt;0.05
Mean NDI (SD NR): 9.0 vs. 14.5, p&lt;0.05
Mean JOA (SD NR): 15.4 vs. 15.2, p&gt;0.05</t>
  </si>
  <si>
    <t>A vs. B
Long term (81 months)
% Heterotropic ossification (superior): 10.5% (4/38) vs. NR
% Heterotropic ossification (inferior): 18.4% (7/38) vs. NR
% Adjacent segment degeneration (superior): 15.7% (6/38) vs. 45.7% (19/42), p&lt;0.05
% Adjacent segment degeneration (inferior): 7.8% (3/38) vs. 33.3% (14/42), p&lt;0.05
% Cerebrospinal fluid leak: 0% (0/38) vs. 0% (0/42)
% Local hematomas: 0% (0/38) vs. 0% (0/42)
% Infection: 0% (0/38) vs. 0% (0/42)
% Migration or subsidence of the device: 0% (0/38) vs. 0% (0/42)
% Spontaneous fusion: 0% (0/38) vs. NR
% Dysphagia: 24% (9/38) vs. 38% (16/42), P&gt;0.05
% secondary surgery at index level: 0% (0/38) vs. 0% (0/42)</t>
  </si>
  <si>
    <t>Range of motion</t>
  </si>
  <si>
    <t>Cheng, 2011</t>
  </si>
  <si>
    <t>A vs. B
Intermediate term (36 months)
% Fusion rate: 2.4% (1/41) vs. 90.5% (38/42)</t>
  </si>
  <si>
    <t xml:space="preserve">A vs. B
Intermediate term (36 months)
Mean JOA (95% CI): 15.4 (14.2 to 16.5) vs. 14.7 (13.4 to 16.1) , p=0.016 </t>
  </si>
  <si>
    <t xml:space="preserve">Blood loss
Range of motion
</t>
  </si>
  <si>
    <t>Gupta, 2021</t>
  </si>
  <si>
    <t>A vs. B
Long term (60 months)
Median VAS pain (IQR): 3.6 (3.20 to 4.10) vs. 3.9 (3.00 to 4.40), p=0.203
Median NDI (IQR): 7.0 (6.0 to 8.0) vs. 7.0 (6.0 to 8.0), p=0.490</t>
  </si>
  <si>
    <t>Cincu, 2014</t>
  </si>
  <si>
    <t>A vs. B
Long term (90 months)
% Adjacent segment disease: 4% (1/25) vs. 29% (8/28)
% Mortality: 0% (0/25) vs. 0% (0/28)
Wound infection
0% (0/25) vs. 0% (0/28)</t>
  </si>
  <si>
    <t>Hospital stay
Return to work</t>
  </si>
  <si>
    <t>Other harms and adverse effects, are reported, but it is difficult to determine which intervention they received, and impossible to know if any patients experienced multiple Aes.
Some information on secondary surgeries, but impossible to determine which intervention group they all belong to.</t>
  </si>
  <si>
    <t>Donk, 2017</t>
  </si>
  <si>
    <t>Work and physical labor status
Narcotic use
ROM
Patient satisfaction</t>
  </si>
  <si>
    <t>All NDI, VAS, and SF-36 scores estimated from graphs
Pseudarthrosis N back-calculated</t>
  </si>
  <si>
    <t>Murrey, 2009</t>
  </si>
  <si>
    <t>A vs. B
FDA overall success (15+ point NDI improvement, neurological success, implant success, and absence of device-related AEs) at 2 years: 72.3% vs. 68.3% (p=0.011)
Neurological success (Maintenance or improvement in all neurological function evaluations including sensory. Motor, and reflex)
6 months: 94.6% vs. 85.1% (p=0.046)
2 years: 90.9% vs. 88.0% (p=0.638)
FDA device success at 2 years: 98.1% vs. 91.5% (p=0.033)
MCID overall success (20+% improvement from baseline in NDI/Arm+neck pain scores, absence of strong narcotics/muscle relaxants, others unspecified) at 2 years: 72.7% vs. 60.4% (p=0.047)
MCID device success at 2 years: 98.1% vs. 91.5% (p=0.033)
MCID absence of pseudarthrosis/bridging bone at 2 years: 97.0% vs. 91.1% (p=0.067)
MCID VAS neck/arm pain success at 2 years: 87.8% vs. 87.8% (p=1.00)
MCID pain med success at 2 years: 89.9% vs, 81.5% (p=0.073)</t>
  </si>
  <si>
    <t>All NDI and VAS scores estimated from graphs
Fusion calculated from pseudarthrosis</t>
  </si>
  <si>
    <t>Delamarter, 2010</t>
  </si>
  <si>
    <t>A vs. B
NDI
24 months: 21.4 (20.3) vs. 20.6 (18.4)
48 months: 20.3 (18.6) vs. 21.2 (14.9)
VAS neck intensity (from baseline)
24 months: -47.3mm vs. -41.5mm
48 months: -49.3mm vs. -38.7mm
VAS arm pain intensity (from baseline)
24 months: -43.7mm vs. -43.4mm
48 months: -43.8mm vs. -40.2mm
SF-36 PCS improvement from baseline
24 months: 83.8% vs. 84.4%
48 months: 87.1% vs. 83.3%
SF-36 MCS improvement from baseline
24 months: 75.8% vs. 80.0%
48 months: 80.6% vs. 73.8%</t>
  </si>
  <si>
    <t xml:space="preserve">A vs. B
Secondary surgeries at index level:
48 months: 1.9% (2/103) vs. 5.7% (6/106) (p=0.029)
</t>
  </si>
  <si>
    <t xml:space="preserve">Patient satisfaction and willingness to have surgery again
ROM
</t>
  </si>
  <si>
    <t>Delamarter, 2013</t>
  </si>
  <si>
    <t>Secondary surgery at index level: 1% (1/99) vs. 8.3% (8/96) (p=0.0079)
Dysphagia: 0% vs, 1.04% (1/96)
Adjacent segment degeneration: 2.02% (2/99) vs. 8.33% (8/96) 
All others NR</t>
  </si>
  <si>
    <t>Fusion calculated from pseudarthrosis</t>
  </si>
  <si>
    <t>Zigler, 2013</t>
  </si>
  <si>
    <t xml:space="preserve">Secondary surgery at index level: 2.9% (3/103) vs. 7.5% (8/106)
Any reoperation: 2.9% (3/103) vs. 11.3% (12/106) (p=0.0292)
Reop at index: 2.9% (3/103) vs. 7.5% (8/106)
Adjacent level surgery: 0% vs. 5.7%
</t>
  </si>
  <si>
    <t xml:space="preserve">Neurological status (not success)
ROM
Implant-related AEs
Surgery-related AEs 
</t>
  </si>
  <si>
    <t>NDI, VAS, SF-36 scores for 60 months estimated from graphs</t>
  </si>
  <si>
    <t>Janssen, 2015</t>
  </si>
  <si>
    <t>Neurological success (maintenance or improve-ment of the results of the sensory, motor, and reflex evaluations)
24 months: 91% (90/99) vs. 88% (81/92) (p=0.3892)
84 months: 88% (64/73) vs. 89% (56/63) (p=1.00)</t>
  </si>
  <si>
    <t>Patient satisfaction
Bone bridging
ROM
Medication usage</t>
  </si>
  <si>
    <t>Which p values do I use for table 3
Are any specific Aes important?</t>
  </si>
  <si>
    <t>Vaccaro, 2013</t>
  </si>
  <si>
    <t>Secondary surgery at index level: 2.6% (4/151) vs. 10% (14/140)
Any AE: 70.8% vs. 79.2%
Surgery-related AE: 5.5% vs. 12.5%
Severe AE: 19.5% vs. 23.5%
Death: 0.4% (1/167) vs. 0.7% (1/114)
Dysphagia: 2.5% (6/167) vs. 5.6% (8/114)
Trauma: 12.7% (30/167) vs. 11.8% (17/114)</t>
  </si>
  <si>
    <t>ROM
Radionucliencies
Neurological status</t>
  </si>
  <si>
    <t>AEs include intra- and peri-operative events</t>
  </si>
  <si>
    <t>Vaccaro, 2018</t>
  </si>
  <si>
    <t>Secondary surgery at index level: 6.6% (10/151) vs. 4.3% (6/140)
Adjacent level surgery: 0% (0/151) vs. 11.4% (16/140)
Any AE: 86.9% (205/236) vs. 90.3% (130/144)
Device-related AE: 4.2% (10/236) vs. 15.3% (22/144)
Surgery-related AE: 7.6% (18/236) vs. 15.3% (22/144)
Serious AE: 36.9% (87/236) vs. 45.1% (65/144)
Adjacent segment disease: 17% 40/236) vs. 37.5% (54/144)</t>
  </si>
  <si>
    <t>ROM
Neurological status
Patient satisfaction</t>
  </si>
  <si>
    <t>All outcomes for NDI, VAS, and SF-36 EXCEPT 84 months estimated from graph</t>
  </si>
  <si>
    <t>Phillips, 2013</t>
  </si>
  <si>
    <t>Fusion: 1.1% (2/182) vs. 92.1% (139/151)
Pseudarthrosis NR</t>
  </si>
  <si>
    <t>mJOA NR
Nurick maintained or improved 24 months: 100% (185/185) vs. 96.7% (148/153), p=0.018</t>
  </si>
  <si>
    <t>mean NDI
12 months: 21 vs. 25, p=0.017
24 months: 22.5 vs. 26, p=0.029
NDI success (&gt;=20% improvement): 82.8% (154/186) vs. 81.2% (121/149), p=0.775
NDI success (&gt;=15 point improvement): 79.0% (147/186) vs. 75.2% (112/149), p=0.432
mean VAS neck
12 months: 23 vs. 32, p=0.002
24 months: 26.5 vs. 30.5, p=0.063
mean VAS arm
12 months: 23 vs. 27.5, p=0.122
24 months: 25 vs. 28, p=0.152
mean SF-36 PCS
12 months: 47 vs. 40, p=0.278
24 months: 47.5 vs. 20, p=0.200
mean SF-36 MCS
12 months: 51 vs. 51.5, p=0.819
24 months: 50 vs. 49, p=0.404</t>
  </si>
  <si>
    <t>**All outcomes at 24 months**
Overall success (&gt;=20% NDI improvement, no reop/revision/removal, maintenance/improvement in neuro status, absence of radiographical/major complications during 24 month follow-up): 75.1% (142/189) vs. 64.9% (98/151), p&lt;0.0001
FDA Overall success (substitute &gt;=15 point NDI improvement): 72.0% (136/189) vs. 60.9% (92/151), p&lt;0.0001
Major complication success (absence of complications): 100% (189/189) vs. 98.7% (149/151), p=0.197
Neuro success (per overall success): 94.7% (177/187) vs. 89.3% (134/150), p=0.099</t>
  </si>
  <si>
    <t xml:space="preserve">Secondary surgeries: 5.2% (11/211) vs. 5.4% (10/184), p=1.000
Dysphagia (VAS) 24 months: 8.8 (16.3) vs. 12.1 (20.1), p=0.045
Adjacent segment degeneration: 39.1% (59/151) vs. 49.2% (60/122)
Heterotopic ossification (PCM group only)
Grade 0: 62.1% 113/182)
Grade 1: 15.9% (29/182)
Grade 2: 17.6% (32/182)
Grade 3: 3.3% (6/182)
Grade 4: 1.1% (2/182)
Serious AE: 21.5% (46/214) vs. 21.6% (41/190)
Device/surgery related AE: 5.6% (12/214) vs. 7.4% (14/190) </t>
  </si>
  <si>
    <t xml:space="preserve">SSSI success
Radiographical success
Patient satisfaction
Disc height </t>
  </si>
  <si>
    <t>All unmarked outcomes at 24 months
NDI, VAS, SF-36 all estimated from graphs
SDs for 60 months estimated for the use of meta-analyses. 
Not possible to determine how many secondary surgeries were at index vs adjacent level
4 ACDR patients converted to ACDF, likely explaining 1 fusion in ACDR group</t>
  </si>
  <si>
    <t>Phillips, 2015</t>
  </si>
  <si>
    <t>Fusion: 6.0% (9/150) vs. 94.4% (119/126)
Pseudarthrosis NR</t>
  </si>
  <si>
    <t>mJOA NR
Nurick maintained or improved 60 months: 99.4% (156/157) vs. 96.9% (124/128) (p=0.177)</t>
  </si>
  <si>
    <t>NDI (95% CI)
12 months: 21 vs. 25 (p=0.017)
24 months: 22.5 vs. 26 (p=0.029)
36 months: 22 vs. 28 (p=0.008)
48 months: 20 vs. 27.5 (p=0.008)
60 months: 20.4 (17.1 to 24) vs. 28.5 (24.7 to 32.5), p=0.001
NDI success (&gt;=20% improvement): 85.0% (136/160) vs. 74.2% (95/128) (p=0.026)
NDI success (&gt;=15 point improvement): 80.0% (128/160) vs. 69.5% (89/128) (p=0.054)
VAS neck (95% CI)
12 months: 23 vs. 32 (p=0.002)
24 months: 26.5 vs. 30.5 (p=0.063)
36 months: 26 vs. 31 (p=0.073)
48 months: 25 vs. 32.5 (p=0.003)
60 months: 25 (20.5 to 29.5) vs. 34 (29.5 to 39.5), p=0.002
VAS arm (95% CI)
12 months: 23 vs. 27.5 (p=0.122)
24 months: 25 vs. 28 (p=0.152)
36 months: 26 vs. 29.5 (p=0.156)
48 months: 24.5 vs. 29.5 (p=0.094)
60 months: 25.5 (22 to 30) vs. 31.5 (26.5 to 37), p=0.102
SF-36 PCS (95% CI)
12 months: 47 vs. 40 (p=0.278)
24 months: 47 vs. 40 (p=0.200)
36 months: 47.5 vs. 45 (p=0.031)
48 months: 47 vs. 45 (p=0.207)
60 months: 47.5 (45.3 to 49) vs. 44 (42.4 tp 46), p=0.014
SF-36 MCS (95% CI)
12 months: 51 vs. 51.5 (p=0.819)
24 months: 50 vs. 49 (p=0.404)
36 months: 52 vs. 48.5 (p=0.011)
48 months: 51 vs. 48 (p=0.103)
60 months: 52 (50.2 to 53.8) vs. 48 (46 to 50.1), p=0.004</t>
  </si>
  <si>
    <t>**All outcomes at 60 months**
Neuro success (per overall success): 92.4% (146/158) vs. 87.5% (112/128) (p=0.229)</t>
  </si>
  <si>
    <t xml:space="preserve">Secondary surgeries: 
60 months: 7.8% (17/218) vs. 11.9% (22/185) (p=0.237)
84 months: 8.5% (18/211) vs. 13.0% (24/184) (p=0.190)
Dysphagia (VAS) 60 months: 8.8 (15.7) vs. 16.9 (24.2) (p=0.001)
Adjacent segment degeneration
Superior:33.1% (48/145) vs. 50.9% (54/106) (p=0.006) 
Inferior: 49.2% (58/118) vs. 51.7% (46/89) (p=0.779)
Heterotopic ossification (PCM group only)
Grade 3: 6.7% (10/149)
Grade 4: 6.0% (9/149)
Serious AE: 21.5% (46/214) vs. 21.6% (41/190)
Device/surgery related AE: 5.6% (12/214) vs. 7.4% (14/190) </t>
  </si>
  <si>
    <t>Adjacent operation</t>
  </si>
  <si>
    <t>All outcomes for 60 months unless otherwise noted
Not possible to determine how many secondary surgeries were at index vs adjacent level
At least 4 ACDR patients converted to ACDF, likely explaining fusions in ACDR group</t>
  </si>
  <si>
    <t>Gornet, 2017</t>
  </si>
  <si>
    <t>Nr</t>
  </si>
  <si>
    <t>NDI
12 months: 15.7 vs. 20.6
24 months: 15.0 (16.6) vs. 20.0 (20.5)
NDI success: 87.9% vs. 79.2%
NRS neck pain
12 months: 4.6 vs. 5.8
24 months: 4.3 (4.9) vs. 5.9 (5.5)
NRS neck pain success (maintenance or improvement): 98.0% vs. 95.6% 
NRS arm pain
12 months: 3.1 sv. 4.3
24 months: 3.0 vs. 4.0
NRS arm pain success (maintenance or improvement): 88.9% vs. 89.9%
SF-36 PCS
12 months: 47.7 vs. 45.0
24 months: 47.3 vs. 45.4
SF-36 PCS success (maintenance or improvement): 90.4% vs. 87.8%
SF-36 MCS
12 months: 51.7 vs. 50.5
24 months: 52.1 vs. 50.9
SF-36 MCS success (maintenance or improvement): 69.0% vs. 72.4%</t>
  </si>
  <si>
    <t>**All outcomes at 24 months**
FDA Overall success (&gt;=15 point NDI improvement,  maintenance/improvement in neuro status, absence of major device/surgery-realted Aes, no supplemental fixation/revision/nonelective device removal): 81.4% vs. 69.4%
Neuro success: 91.4% vs. 86.2%</t>
  </si>
  <si>
    <t>Secondary surgery at index level: 2.4% (5/209) vs. 8.0% (15/188) p&lt;0.05
Adjacent level surgery: 2.4% (5/209) vs. 3.2% (6/188)
Any AE: 93.3% (195/209) vs. 92.0% (173/188)
Serious AE: 34.4% (72/209) vs. 47.9% (90/188) (significant)
Device/Surgery-related AE: 15.8% (33/209) vs. 20.7% (39/188)
Serious device/surgery-related AE: 1.9% (4/209) vs. 5.8% (11/188)</t>
  </si>
  <si>
    <t>FSU, FSU success
Gait success
ROM
Patient satisfaction
Perceived effect
return to work</t>
  </si>
  <si>
    <t>Radiographic success=Fusion in this study</t>
  </si>
  <si>
    <t>Lanman, 2017</t>
  </si>
  <si>
    <t>NDI
36 months: 15 vs. 21
60 months: 14.5 vs. 22.5
84 months: 15 vs. 22
NDI success
36 months: 82% vs. 70%
60 months: 79% vs. 66%
84 months: 87% vs. 75.6%
NRS neck pain
36 months: 4 vs. 6
60 months: 4.3 vs. 7
84 months: 4.3 vs. 6
NRS arm pain
36 months: 3 vs. 3.7
60 months: 3.2 vs. 4.8
84 months: 3.7 vs .4.5
SF-36 PCS
36 months: 47.5 vs. 46
60 months: 48 vs. 43
84 months: 46.5 vs. 44.5</t>
  </si>
  <si>
    <t>FDA Overall success (&gt;=15 point NDI improvement,  maintenance/improvement in neuro status, absence of major device/surgery-realted AEs, no supplemental fixation/revision/nonelective device removal)
36 months: 81.6% vs. 71.5%
60 months: 79.6% vs. 65.9%
84 months: 78.6% vs. 62.7%
Neuro success
36 months: 89% vs. 82%
60 months: 88% vs. 77.5%
84 months: 91.6% vs 82.1%</t>
  </si>
  <si>
    <t>Secondary surgery at index level (84 months): 4.2% (8/190) vs. 14.7% (22/150)
Surgery at adjacent level: 6.5% vs. 12.5%
Grade 3-4 dysphagia 84 months: 1.3% vs. 0%
Heterotopic ossification (Prestige group only)
36 months: 32.1%
60 months: 38.8%
84 months: 42.4%
Any AE: 99.1% (207/209) vs. 98.2 (185/188)
Serious AE: 56.7% (119/209) vs. 68.2% (128/188)
Device-related AE: 26.6% (56/209) vs. 27.7% (52/188)
Serious device-related AE: 3.2% (7/209) vs. 7.2% (14/188)
HO AE (not included in other HO data): 0% vs. 1.6%</t>
  </si>
  <si>
    <t xml:space="preserve">Fsu success
ROM
Patient satisfaction
Patient employment
</t>
  </si>
  <si>
    <t>Gornet, 2018</t>
  </si>
  <si>
    <t>A vs. B vs. C vs. D
NDI
24 months: 11.3 (14.2) vs. 16.5 (17.3) vs. 15.6 (19.5) vs. 21.4 (20.7)
84 months: 12.8 (13.9) vs. 15.7 (17.4) vs. 18.0 (20.8) vs. 23.0 (21.4)
NRS neck pain
24 months: 3.3 (5.1) vs. 4.7 (5.1) vs. 4.6 (5.5) vs. 6.4 (5.4)
84 months: 3.6 (4.5) vs. 4.4 (5.1) vs. 4.5 (6.2) vs. 6.5 (6.2)
NRS arm pain
24 months: 2.4 (4.1) vs. 3.3 (5.0) vs. 3.7 (5.4) vs. 4.1 (5.6)
84 months: 3.3 (5.2) vs. 3.8 (5.2) vs. 2.8 (4.5) vs. 4.7 (5.9)
SF-36 PCS
24 months: 49.8 (9.0) vs. 46.4 (11.2) vs. 47.0 (11.6) vs. 44.9 (11.5)
84 months: 45.8 (9.5) vs. 46.4 (11.3) vs. 43.3 (13.1) vs. 43.7 (12.9)
SF-36 MCS
24 months: 52.9 (11.6) vs. 51.7 (10.6) vs. 51.0 (11.8) vs. 50.8 (10.1)
84 months: 55.2 (7.1) vs. 53.0 (9.2) vs. 51.5 (11.0) vs. 51.3 (9.5)</t>
  </si>
  <si>
    <t>Gait success</t>
  </si>
  <si>
    <t>A vs. B vs. C vs. D = Prestige Myelopathy vs. Prestige Radiculopathy vs. ACDF Myelopathy vs. ACDF Radiculopathy</t>
  </si>
  <si>
    <t>Gornet, 2019</t>
  </si>
  <si>
    <t>NDI
12 months: 15.7 vs. 20.6
24 months: 15.0 vs. 20.0
36 months: 14.2 vs. 20.7
60 months : 14.0 vs. 22.5
84 months: 14.8 vs. 22.0
120 months: 14.0 vs. 23.0
NDI success
24 months: 87.9% vs. 79.2%
36 months: 89.7% vs. 82.3%
60 months : 89.2% vs. 77.8%
84 months: 87.0% vs. 75.6%
120 months: 88.4% vs. 76.5%
NRS neck pain
12 months: 4.6 vs. 5.8
24 months: 4.3 vs. 5.9
36 months : 4.0 vs. 6.0
60 months: 4.1 vs. 6.6
84 months: 4.1 vs. 6.1
120 months: 3.8 vs. 6.5
NRS arm pain
12 months: 3.1 vs. 4.3
24 months: 3.0 vs. 4.0
36 months: 3.1 vs. 3.6
60 months : 3.1 vs. 4.9
84 months: 3.6 vs. 4.3
120 months: 3.0 vs. 4.5
SF-36 PCS
12 months: 47.7 vs. 45.0
24 months: 47.3 vs. 45.4
36 months: 47.1 vs. 45.6
60 months : 48.3 vs. 43.4
84 months: 46.2 vs. 43.6
120 months: 45.3 vs. 43.2</t>
  </si>
  <si>
    <t>**See Gornet 2017 for success criteria**
Overall Success
24 months: 81.4% vs. 69.4%
36 months: 81.6% vs. 70.0%
60 months : 79.6% vs. 65.5%
84 months: 78.6% vs. 62.2%
120 months: 80.4% vs. 62.2%
Neuro success
24 months: 91.5% vs. 86.2%
36 months: 90.3% vs. 83.8%
60 months : 90.4% vs. 87.5%
84 months: 91.6% vs. 82.1%
120 months: 92.6% vs. 86.1%</t>
  </si>
  <si>
    <t xml:space="preserve">**All outcomes at 120 months**
Secondary surgery at index level: 4.7% (9/209) vs. 17.6% (27/188)
Adjacent level surgery: 9.0% (16/209) vs. 17.9% (24/188)
Grade 3/4 dysphagia: 0.6% (1/209) vs. 0.7% (1/188)
Grade 3/4eterotopic ossification (Prestige group only)
36 months: 32.1%
60 months : 38.8%
84 months: 42.4%
120 months: 39.0%
Grade 3-4 heterotopic ossification AE (not included in other HO): 0% vs. 1.6% (3/188)
Any AE: 99.1% (206/209) vs. 97.3% (179/188)
Serious AE: 66.7% (124/209) vs. 70.9% (120/188)
Device-related AE: 31.7% (55/209) vs. 25.0% (44/188)
Serious device-related AE: 3.8% (7/209) vs. 8.1% (14/188)
</t>
  </si>
  <si>
    <t xml:space="preserve">FSU success
ROM
</t>
  </si>
  <si>
    <t>n for fusion back calculated</t>
  </si>
  <si>
    <t>Nabhan, 2007</t>
  </si>
  <si>
    <t>VAS neck (12 months): 1.8 (0.3) vs. 2.0 (0.3)
VAS arm (12 months): 1.0 (0.1) vs. 1.2 (0.3)
VAS between groups p=0.13
All others NR</t>
  </si>
  <si>
    <t>Segmental motion
Calcification+other radiographic</t>
  </si>
  <si>
    <t>VAS neck
12 months: 1.8 (0.5) vs. 2.0 (0.5)
24 months: 1.8 (0.5) vs. 2.7 (0.4)
36 months: 1.7 (0.4) vs. 2.5 (0.4)
VAS arm
12 months: 1.4 (0.2) vs. 1.5 (0.3)
24 months: 1.2 (0.3) vs. 1.9 (0.2)
36 months: 1.2 (0.3) vs. 1.7 (0.2)</t>
  </si>
  <si>
    <t>Segmental motion</t>
  </si>
  <si>
    <t>SDs are different than previous study at same time points (12 months)
SDs markedly lower than much larger studies</t>
  </si>
  <si>
    <t>Nabhan, 2011</t>
  </si>
  <si>
    <t>NDI neck pain (12 months): 0.1 (0.08) vs. 0.16 (0.1) (p&gt;0.05)
VAS arm pain (12 months): 1.2 (1.1) vs. 1.5 (1.25) (p&gt;0.05)
All others NR</t>
  </si>
  <si>
    <t>"No perioperative or postoperative complications were
observed and no patients of both groups required revision
of the device"
Secondary surgery at index level: 0% (0/25) vs. 0% (0/24)</t>
  </si>
  <si>
    <t>Peng-Fei, 2008</t>
  </si>
  <si>
    <t xml:space="preserve">JOA (after operation): 15.8 vs. 16.2 </t>
  </si>
  <si>
    <t>Clinical effect (According to
the degree of alleviation of the clinical symptom and the improvement of the spinal compression according to the Odom standard)
Excellent and good: 75% vs. 83% (p&gt;0.05)</t>
  </si>
  <si>
    <t>ns for subgroups not given
Reporting does not include time of reported outcomes</t>
  </si>
  <si>
    <t>Zhang, 2012</t>
  </si>
  <si>
    <t>NDI
12 months: 16.21 (3.43) vs. 16.08 (4.42) (p=0.854)
24 months: 14.89 (2.90) vs. 15.25 (3.77) (p=0.584)
VAS neck pain
12 months: 19.91 (5.60) vs. 21.43 (4.97) (p=0.137)
24 months: 19.07 (5.02) vs. 21.45 (4.85) (p=0.013)
VAS arm pain
12 months: 15.59 (4.17) vs. 15.40 (4.03) (p=0.806)
24 months: 16.20 (3.76) vs. 17.34 (4.76) (p=0.166)</t>
  </si>
  <si>
    <t>Secondary surgery at index level: 0% (0/56) vs. 1.9% (1/53)
Any Reoperation: 1.79% (1/56) vs. 7.55% (4/53)
Adjacent segment disease-related: 0% vs. 5.66% (3/53)
Heterotopic ossification (TDR only): 12.5% (7/56)
McAfee grade 1: 5.36% (3/56) 
McAfee grade 2: 5.36% (3/56)
McAfee grade 3: 1.79% (1/56)</t>
  </si>
  <si>
    <t>ROM
Loss of lordosis (not kyphosis)</t>
  </si>
  <si>
    <t>Zhang, 2014</t>
  </si>
  <si>
    <t>Fusion (ACDF only)
6 months: 89.3% (50/56)
48 months: 98.2% (55/56)
Pseudarthrosis (ACDF only)
6 months: 10.7% (6/56)
48 months: 1.8% (1/56)</t>
  </si>
  <si>
    <t>JOA
7 days: 12.80 vs. 12.54
1 month: 13.86 vs. 13.64
3 months: 14.58 vs. 14.44
12 months: 14.70 vs. 14.65
24 months: 14.80 vs. 14.65
36 months: 14.55 vs. 14.50
48 months: 14.50 vs. 14.00
Nurick NR</t>
  </si>
  <si>
    <t>NDI (p&gt;0.05)
7 days: 32.76 vs. 33.54
12 months: 19.00 vs. 19.22
24 months: 19.04 vs. 19.26
36 months: 19.56 vs. 19.86
48 months: 19.60 vs. 20.10
VAS
7 days: 4.20 vs. 4.44
3 months: 2.04 vs. 2.24
12 months: 1.76 vs. 1.62
24 months: 1.73 vs. 1.68
36 months: 1.69 vs. 1.7
48 months: 1.30 vs. 1.68</t>
  </si>
  <si>
    <t xml:space="preserve">Adjacent segment reoperation (ACDF only): 7.1% (4/56)
</t>
  </si>
  <si>
    <t>ROM
FSU angle
Cervical curvature</t>
  </si>
  <si>
    <t>JOA, VAS 12 months through 48 months estimated from graphs
Fusion calculated from pseudarthrosis rates</t>
  </si>
  <si>
    <t>Karabag, 2014</t>
  </si>
  <si>
    <t>NDI (24 months?): 13.2 (1.91) vs. 13.6 (1.08) (p=0.11)
VAS (24 months?): 2.9 (1.11) vs. 3.1 (1.08) (p=0.86)</t>
  </si>
  <si>
    <t>Relaxation in symptoms (Odom's criteria) (24 months?)
Excellent: 21.05% (4/19) vs. 21.74% (5/23)
Good: 63.16% (12/19) vs. 60.87% (14/23)
Fair: 10.53% (2/19) vs. 13.04% (3/23)
Poor: 5.26% (1/19) vs. 4.35% (1/23)
Success (Excellent/good rating): 84.21% (16/19) vs. 82.61% (19/23)</t>
  </si>
  <si>
    <t>Nunley, 2020</t>
  </si>
  <si>
    <t>A vs. B
84 months (long term)
Secondary surgery at adjacent level: 
1-level: 4.3% (7/164) vs. 14.8% (12/81)
2-level: 44.4% (10/225) vs. 11.4% (12/105)
Kaplan-Meier:
1-level: 0.7 (95% CI 0.3 to 1.4) per 100 person-years vs. 2.7 (95% CI 1.4 to 4.7) per 100 person-years
2-level: 0.7 (95% CI 0.3 to 1.3) per 100 person-years vs. 2.1 (95% CI 1.1 to 3.6) per 100 person-years
Multivariate HR of all CADR vs ACDF: HR=0.23 (95% CI 0.08 to 0.68), p=0.0073</t>
  </si>
  <si>
    <t>Radiographic outcomes</t>
  </si>
  <si>
    <t>Reports adjacent surgery as clinical adjacent segment pathology.</t>
  </si>
  <si>
    <t>Phillips, 2020</t>
  </si>
  <si>
    <t>Propensity score matching</t>
  </si>
  <si>
    <t>A vs. B
24 months (intermediate term)
% NDI ≥15 improvement: 90.5% (133/147) vs. 85.1% (131/154), p=0.372
Mean NDI (SD): 12.1 (14.4) vs. 17.9 (18.9), p=0.014 
% Neck pain score ≥2 improvement: 91.12% (134/147) vs. 77.9% (47/61), p=0.013
Mean neck pain score (SD): 1.1 (2.0) vs. 2.2 (2.7), p=0.001
% Arm pain score ≥2 improvement: 90.5% (133/147) vs. 79.9% (123/154), p=0.001
Mean arm pain score (SD): 0.8 (1.8) vs. 2.4 (2.9), p&lt;0.001
% PCS maintenance or improvement: 97.3% (143/147) vs. 89.2% (132/148), p=0.023
Mean PCS (SD): 51.3 (8.4) vs. 48.2 (0.8), p=0.042</t>
  </si>
  <si>
    <t xml:space="preserve">A vs. B
24 months (intermediate term)
% Composit clinical success: 86.8% (132/152) vs. 79.3% (130/164), p=0.265
% Neurological success: 99.3% (149/150) vs. 98.8% (162/164)
</t>
  </si>
  <si>
    <t>A vs. B
24 months (intermediate term)
% Severe AEs related to device or index-level procedure: 1.9% (3/160) vs. 4.2% (8/189)
% Any Serious AE: 9.4% (15/160) vs. 14.8% (28/189)
% Death related to device or procedure: 0.6% (1/160) vs. 0% (0/189)
% Heterotropic ossification (Grade 4): 0.7% (1/150) vs. 0% (0/189) 
% Secondary surgery at index level: 1.9% (3/160) vs. 4.8% (9/189)
% Dysphagia: 9.4% (n=NR) vs. 6.3% (n=NR)</t>
  </si>
  <si>
    <t>Pain medication and opioid use
Radiological outcomes</t>
  </si>
  <si>
    <t xml:space="preserve">PCS was reported on the SF-36 in all prospective concurent investigational and controls, SF-12 used in historical controls.
1 additional death occurred in the M6-C group, but it was not determined to be related to procedure or device. </t>
  </si>
  <si>
    <t>Coric, 2022</t>
  </si>
  <si>
    <t>Propensity score matched, specific variables NR</t>
  </si>
  <si>
    <t>A vs. B
NDI
6 weeks: 23.3 vs. 32.9 (p&lt;0.01)
3 months: 17.3 vs. 23.5 (p&lt;0.01)
6 months: 15.1 vs. 20.8 (p&lt;0.05)
12 months: 15.1 vs. 18.6 (p&gt;0.05)
24 months: 14.3 vs. 17.2 (p&gt;0.05)
Neck pain intensity
6 weeks: 2.5 (2.3) vs. 3.1 (2.4) (p&gt;0.10)
3 months: 2.0 (2.2) vs. 2.8 (2.4) (p&lt;0.05)
6 months: 1.8 (2.2) vs. 2.5 (2.5) (p&gt;0.10)
12 months: 2.0 (2.5) vs. 2.2 (2.3) (p&gt;0.90)
24 months: 1.8 (2.4) vs. 2.5 (2.6) (p&gt;0.10)
Neck pain frequency
6 weeks: 3.3 (2.7) vs. 4.1 (2.8) (p&lt;0.05)
3 months: 2.5 (2.5) vs. 3.6 (2.9) (p&lt;0.01)
6 months: 2.1 (2.5) vs. 3.1 (3.1) (p&gt;0.05)
12 months: 2.3 (2.7) vs. 2.9 (2.8) (p&gt;0.50)
24 months: 2.2 (2.7) vs. 2.9 (2.8) (p&lt;0.20)
Arm pain intensity
6 weeks: 1.9 (2.5) vs. 2.1 (2.5) (p&gt;0.40)
3 months: 1.6 (2.4) vs. 2.0 (2.6) (p&gt;0.40)
6 months: 1.6 (2.3) vs. 1.7 (2.6) (p&gt;0.70)
12 months: 1.8 (2.5) vs. 1.7 (2.4) (p&gt;0.80)
24 months: 1.8 (2.5) vs. 1.6 (2.6) (p&gt;0.50)
Arm pain frequency
6 weeks: 2.6 (3.2) vs. 2.6 (3.0) (p&gt;0.90)
3 months: 2.2 (2.9) vs. 2.3 (3.0) (p&gt;0.70)
6 months: 1.6 (2.4) vs. 2.0 (3.0) (p&gt;0.70)
12 months: 1.8 (2.6) vs. 1.9 (2.8) (p&gt;0.70)
24 months: 2.0 (2.8) vs. 1.8 (2.6) (p&gt;0.60)
SF-36 PCS
6 months: 49.2 vs. 46.4 (p&lt;0.05)
12 months: 48.7 vs. 47.7
24 months: 49.2 vs. 47.9</t>
  </si>
  <si>
    <t>Composite success 24 months ((1)  at  least  15-point  (of  100)  improve-ment in Neck Disability Index (NDI) scores; 2) mainte-nance  or  improvement  in  neurological  status  (based  on  motor, sensory, and myelopathic gait assessments); 3) no serious adverse event (AE), classified as implant-associ-ated or implant/surgical procedure–associated; and 4) no additional index-level surgical procedure): 86.7% vs. 77.1% (p&lt;0.05)
NDI success (see composite success): 92.3% (156/168) vs. 85.5% (106/127) (P&gt;0.05)
Neuro success (see composite success): 100% (168/168) vs. 97.7% (125/128)
No implant- or procedure-associated SAE (see composite success): 97.8% (177/181) vs. 91.6% (152.166) (p&gt;0.05)
No additional surgery (see composite success): 96.3% (176/182) vs. 94.7% (158/170) (p&gt;0.50)</t>
  </si>
  <si>
    <t xml:space="preserve">Reoperation at index level: 2.2% (4/182) vs. 8.8% (15/170)
Device failure NR
Infection NR
Dysphagia: 2.2% (4/182) vs. 0.5% (1/170)
ASD NR
HO (CDR group only)
Superior level
Grade 3: 5% (8/173)
Grade 4: 5% (8/173)
Inferior level
Grade 3: 10% (17/173)
Grade 4: 3% (5/173)
Device-related AEs: 3.8% (7/182) vs. 3.5% (6/170) </t>
  </si>
  <si>
    <t xml:space="preserve">Narcotic usage
ROM
Patient satisfaction
Neurological failure
Facet degeneration
Disc height
</t>
  </si>
  <si>
    <t>HO back calculated Ns do not match reported N at 24 months</t>
  </si>
  <si>
    <t>Ostrov, 2022</t>
  </si>
  <si>
    <t>Propensity score matched</t>
  </si>
  <si>
    <t>Reporting harms only</t>
  </si>
  <si>
    <t>Complications
Renal: 0.29% (3/1028) vs. 0%
Cardiovascular: 0% vs. 0.29% (3/1028)
Neurologic: 0% vs. 0%
Deep vein thrombosis/Pulmonary embolism: 0.19% (2/1028) vs. 0.10% (1/1028)
Pulmonary: 0.78% (8/1028) vs. 0.58% (6/1028)
Infection: 0% vs. 0%
Wound: 0.39% (4/1028) vs. 0.39% (4/1028)</t>
  </si>
  <si>
    <t>ns back calculated</t>
  </si>
  <si>
    <t>Nandyala, 2014</t>
  </si>
  <si>
    <t>Dysphagia: 19.2% vs. 23.2% (OR=1.34, 95% CI 0.47 to 2.56, p=0.43)
AEs
Overall rate (per 1000): 31.9 vs. 40.0 (p=0.058)
Pulmonary embolism: 0.5% (9/1830) vs. 0.8% (1130/141230) (OR=1.43, 95% CI 0.19 to 10.7, p=0.73)
Deep venous thrombus: 2.2% (40/1830) vs. 2.4% (3390/141230) (OR=1.07, 95% CI 0.33 tp 3.40, p=0.31)
Infection: 2.2% (40/1830) vs. 3.6% (5084/141230) (OR=1.00, 95% CI 0.37 to 2.70, p=0.99)
Cardiac: 3.3% (60/1830) vs. 3.1% (4378/141230) (OR=1.61, 95% CI 0.66 to 3.92, p=0.30)
Hematoma: 2.2% (40/1830) vs. 5.0% (7062/141230) (OR=0.87, 95% CI 0.36 to 2.11, p=0.76)
CSF leak: 0.5% (9/1830) vs. 0.2% (282/141230) (OR=2.19, 95% CI 0.29 to 16.3, p=0.45)
Neuro events: 1.6% (29/1830) vs. 1.7% (2401/141230) (OR=1.18, 95% CI 0.38 to 3.72, p=0.78)
Death: 0.5% (9/1830) vs. 2.2% (3107/141230) (OR=0.56, 95% CI 0.08 to 4.11, p=0.57)</t>
  </si>
  <si>
    <t>Kelly, 2018</t>
  </si>
  <si>
    <t>Also reports hazard ratios for subsequent surgery by some demographic factors</t>
  </si>
  <si>
    <t>Bhashyam, 2017</t>
  </si>
  <si>
    <t>Age
Sex
Comorbidities</t>
  </si>
  <si>
    <t>30-Day Reoperation: 0.4% vs. 1.2% (p=0.028)
Odds of reoperation (CDR vs. ACDF): OR=0.60 (95% CI 0.14 to 2.56, p=0.492)
Dysphagia: 0% vs. 0.13% (7/5590)
Device-related 30-Day readmission: 0.41% (2/487) vs. 2.59% (145/5590)</t>
  </si>
  <si>
    <t>30-Day Readmission</t>
  </si>
  <si>
    <t>Grob, 2010</t>
  </si>
  <si>
    <t>Age
Comorbidities
Number of levels affected
Baseline COMI score</t>
  </si>
  <si>
    <t>A vs. B
PRO reoperation
12 months: 1.7% vs. 2.4% 
24 months: 0% vs. 3.6%
PRO adjacent segment reoperation
12 months: 1.7% vs. 2.4%
24 months: 3.3% vs. 5.1%
PRO complications (most commonly sensory disturbances, general neurological, continued/new pain, problems with wound healing)
12 months: 19.0% vs. 26.1% (p=0.27)
24 months: 7% vs. 23% (p=0.045)</t>
  </si>
  <si>
    <t>Not sure that n/Ns can be reliably back calculated</t>
  </si>
  <si>
    <t>Heller, 2009 (BRYAN FDA IDE trial)</t>
  </si>
  <si>
    <t>C-ADR with BRYAN cervical disc (Medtronic Sofamor Danek)</t>
  </si>
  <si>
    <t>Commercially available allograft and plating system were used (details NR, but plate is manufactured by Medtronic Sofamor Danek).</t>
  </si>
  <si>
    <t>1.5, 3, 6, 12, 24 months</t>
  </si>
  <si>
    <t>Anderson, 2008 (BRYAN FDA IDE trial)</t>
  </si>
  <si>
    <t>24 months</t>
  </si>
  <si>
    <t>Sasso, 2011 (BRYAN FDA IDE trial)</t>
  </si>
  <si>
    <t>48 months</t>
  </si>
  <si>
    <t>Lavell, 2019 (BRYAN FDA IDE trial)</t>
  </si>
  <si>
    <t>120 months</t>
  </si>
  <si>
    <t>Ghobrial, 2018 (BRYAN FDA IDE trial)</t>
  </si>
  <si>
    <t>Hisey, 2014 (Mobi-C 1-level FDA IDE trial)</t>
  </si>
  <si>
    <t>C-ADR (1-level) with Mobi-C disc (LDR Medical)</t>
  </si>
  <si>
    <t>ACDF (1-level)</t>
  </si>
  <si>
    <t>6, 12, 18, 24 months</t>
  </si>
  <si>
    <t>Hisey, 2015 (Mobi-C 1-level FDA IDE trial)</t>
  </si>
  <si>
    <t>Hisey, 2016 (Mobi-C 1-level FDA IDE trial)</t>
  </si>
  <si>
    <t>60 months</t>
  </si>
  <si>
    <t>Davis, 2013 (Mobi-C 2-level IDE trial)</t>
  </si>
  <si>
    <t>C-ADR (2-levels) with Mobi-C disc (LDR Medical)</t>
  </si>
  <si>
    <t>ACDF (2-levels)</t>
  </si>
  <si>
    <t>Davis, 2015 (Mobi-C 2-level FDA IDE trial)</t>
  </si>
  <si>
    <t>Radcliff, 2016 (Mobi-C 2-level FDA IDE trial)</t>
  </si>
  <si>
    <t>Jackson, 2016 (Mobi-C 1-and 2-level FDA IDE trial)</t>
  </si>
  <si>
    <t>1-level: 164
2-level: 225</t>
  </si>
  <si>
    <t>1-level: 81
2-level: 105</t>
  </si>
  <si>
    <t>Radcliff, 2017 (Mobi-C 1-and 2-level FDA IDE trial)</t>
  </si>
  <si>
    <t>Mummaneni, 2007 (Prestige ST FDA IDE trial)</t>
  </si>
  <si>
    <t>C-ADR with Prestige ST disc (Medtronic Sofamor Danek)</t>
  </si>
  <si>
    <t>Burkus, 2010 (Prestige ST FDA IDE trial)</t>
  </si>
  <si>
    <t>Burkus, 2014 (Prestige ST FDA IDE trial)</t>
  </si>
  <si>
    <t>84 months</t>
  </si>
  <si>
    <t>C-ADR with Mobi-C (LDR medical)</t>
  </si>
  <si>
    <t>1, 6, 12, 36, 60 months</t>
  </si>
  <si>
    <t xml:space="preserve">C-ADR </t>
  </si>
  <si>
    <t>2 weeks, 3, 12, 36 months</t>
  </si>
  <si>
    <t>1 week, 3, 6, 12, 24 months</t>
  </si>
  <si>
    <t>C-ADR with Mobi-C disc (LDR medical)</t>
  </si>
  <si>
    <t>1 week, 3, 6, 12, 24, 81 months</t>
  </si>
  <si>
    <t>1, 6 weeks, 3, 6, 12, 24, 36 months</t>
  </si>
  <si>
    <t>C-ADR</t>
  </si>
  <si>
    <t>ACDF+PEEK</t>
  </si>
  <si>
    <t>C-ADR with Prestige II (Medtronic Sofamor Danek)</t>
  </si>
  <si>
    <t>A: C-ADR with BRYAN cervical disc (Medtronic Sofamor Danek)</t>
  </si>
  <si>
    <t>B: ACD
C: ACDF with autologous bone graft</t>
  </si>
  <si>
    <t>B: n=45
C: n=47</t>
  </si>
  <si>
    <t>6 weeks, 3 months, 1 year, 2 years, 3 years, 5 years, 9 years</t>
  </si>
  <si>
    <t>Murrey, 2009 (ProDisc-C FDA IDE trial)</t>
  </si>
  <si>
    <t>C-ADR with Prodisc-C disc (Synthes Spine)</t>
  </si>
  <si>
    <t>ACDF with allograft and anterior plate</t>
  </si>
  <si>
    <t>6 weeks, 3, 6 ,12, 18, 24 months</t>
  </si>
  <si>
    <t>Delamarter, 2010 (ProDisc-C FDA IDE trial)</t>
  </si>
  <si>
    <t>6 weeks, 3, 6 ,12, 18, 24, 36, 48 months</t>
  </si>
  <si>
    <t>Delamarter, 2013 (ProDisc-C FDA IDE trial)</t>
  </si>
  <si>
    <t>6 weeks, 3, 6 ,12, 18, 24, 36, 48, 60 months</t>
  </si>
  <si>
    <t>Zigler, 2013 (ProDisc-C FDA IDE trial)</t>
  </si>
  <si>
    <t>Janssen, 2015 (ProDisc-C FDA IDE trial)</t>
  </si>
  <si>
    <t>6 weeks, 3, 6 ,12, 18, 24, 36, 48, 60, 72, 84 months</t>
  </si>
  <si>
    <t>Vaccaro, 2013 (SECURE-C FDA IDE trial)</t>
  </si>
  <si>
    <t>C-ADR with Secure-C disc (Globus Medical)</t>
  </si>
  <si>
    <t>ACDF with allograft and anterior plate+screws</t>
  </si>
  <si>
    <t>Vaccaro, 2018 (SECURE-C FDA IDE trial)</t>
  </si>
  <si>
    <t>6 weeks, 3, 6, 12, 24, 36,48, 60, 72, 84 months</t>
  </si>
  <si>
    <t>Phillips, 2013 (PCM FDA IDE trial)</t>
  </si>
  <si>
    <t>C-ADR with PCM cervical disc (NuVasive, Inc.)</t>
  </si>
  <si>
    <t xml:space="preserve">ACDF with allograft and plate </t>
  </si>
  <si>
    <t>Phillips, 2015 (PCM FDA IDE trial)</t>
  </si>
  <si>
    <t>Gornet, 2017 (Prestige LP FDA IDE trial)</t>
  </si>
  <si>
    <t>C-ADR with Prestige LP disc (Medtronic, Inc.)</t>
  </si>
  <si>
    <t>ACDF with cortical ring allograft and Atlantis anterior plate</t>
  </si>
  <si>
    <t>Lanman, 2017  (Prestige LP FDA IDE trial)</t>
  </si>
  <si>
    <t>6 weeks, 3, 6, 12, 24, 36, 60, 84  months</t>
  </si>
  <si>
    <t>Gornet, 2018  (Prestige LP FDA IDE trial)</t>
  </si>
  <si>
    <t>Gornet, 2019  (Prestige LP FDA IDE trial)</t>
  </si>
  <si>
    <t>6 weeks, 3, 6, 12, 24, 36, 60, 84, 120  months</t>
  </si>
  <si>
    <t>ACDF with Solis PEEK cage</t>
  </si>
  <si>
    <t>3, 6 weeks, 3, 6 ,12 months</t>
  </si>
  <si>
    <t>3, 6 weeks, 3, 6 ,12, 24, 36 months</t>
  </si>
  <si>
    <t>ACDF with Solis PEEK cage, ABD titanium alloy plate, and Tribone</t>
  </si>
  <si>
    <t>1 week, 6, 12 months</t>
  </si>
  <si>
    <t xml:space="preserve">C-ADR, disc NR </t>
  </si>
  <si>
    <t>Unspecified ACDF</t>
  </si>
  <si>
    <t>1 week, 3, 6, 12 months</t>
  </si>
  <si>
    <t>C-ADR with BRYAN cervical disc</t>
  </si>
  <si>
    <t>ACDF with fibular allograft and anterior plating</t>
  </si>
  <si>
    <t>ACDF with autogenous iliac or clavicle bone
graft and plate/cage</t>
  </si>
  <si>
    <t>1 week, 1, 3, 6, 12, 24, 36, 48 months</t>
  </si>
  <si>
    <t>C-ADR with M6-C disc (Spinal Kinetics, LLC)</t>
  </si>
  <si>
    <t>189 (46 prospective, 143 retrospective)</t>
  </si>
  <si>
    <t>C-ADR with Simplify cervical disc (NuVasive, Inc.)</t>
  </si>
  <si>
    <t>ACDF with structural allograft and anterior plate fixation</t>
  </si>
  <si>
    <t>C-ADR, various discs</t>
  </si>
  <si>
    <t>ACDF, various</t>
  </si>
  <si>
    <t>1 year
3 years
5 years</t>
  </si>
  <si>
    <t>12 months
24 months</t>
  </si>
  <si>
    <t>Multisite (30)</t>
  </si>
  <si>
    <t>582/582/424</t>
  </si>
  <si>
    <t>At least 21- year-old with radiculopathy or myelopathy from single- level cervical disc disease secondary to disc herniation that had not responded to at least 6 weeks of nonoperative management, with the exception of cases of myelopathy requiring immediate treatment.</t>
  </si>
  <si>
    <t>Marked spondylosis; marked reduction or absence of motion or collapse of the intervertebral disc space of greater than 50% of its normal height; facet joint arthrosis; segmental instability or cervical kyphosis; active infection; metabolic bone disease, such as osteoporosis; known allergy to titanium, polyurethane, or ethylene oxide residuals; concomitant conditions requiring steroid treatment; diabetes mellitus; extreme obesity; pregnancy; inflammatory spondyloarthropathies, such as ankylosing spondylitis or rheumatoid arthritis, and previous cervical spine surgery.</t>
  </si>
  <si>
    <t xml:space="preserve">A vs. B
Mean age: 44.4 vs. 44.7
% Female: 54.5% vs. 48.9% 
% White: NR
% Black: NR
% Asian: NR
% Hispanic: NR
% Other: NR
Mean BMI: 26.6 vs. 27.6
% Osteoporosis: NR
% Diabetes: 0% vs. 0%
% Current smoker: 25.5% vs. 24.0%
% Radiculopathy: NR
% Myelopathy: NR
Number of vertebral levels: 1
% working: 64.5%  vs. 65.0% </t>
  </si>
  <si>
    <t xml:space="preserve">A vs. B
mean NDI: 51.4 vs. 50.2
mean Arm pain: 71.2 vs. 71.2
mean Neck pain: 75.4 vs. 74.8
mean SF-36 PCS: 32.6 vs. 31.8
mean SF-36 MCS: 42.3 vs. 44.6
</t>
  </si>
  <si>
    <t>One or more author(s) has/have received or will receive benefits or professional use from a commercial party related directly or indirectly to this manuscript:</t>
  </si>
  <si>
    <t>48 months: 319</t>
  </si>
  <si>
    <t>120 months: 229</t>
  </si>
  <si>
    <t>Loidolt, 2021 (BRYAN FDA IDE trial)</t>
  </si>
  <si>
    <t>120 months: 234</t>
  </si>
  <si>
    <t>Multisite (23)</t>
  </si>
  <si>
    <t>NR/245/230</t>
  </si>
  <si>
    <t>Age 18-69; symptomatic cervical degenerative disease in only 1 level between C3-C7 with neck/arm pain, decreased muscle strength, abnormal sensation/reflexes; deficit confirmed by imaging; NDI score ≥30; unresponsive to non-operative, conservative treatment for ≥6 weeks or presence of progressive symptoms or signs of nerve root/spinal cord compression despite continued non-operative treatment; no prior surgery at the operative level and no prior cervical fusion procedure at any level; physically and mentally able and willing to comply with the protocol; signed inform consent; willingness to discontinue all use of NSAIDs from 1 week before surgery until 3 months after surgery.</t>
  </si>
  <si>
    <t>More than 1 vertebral level requiring treatment/immobile level between C1 and C7 from any cause; any prior spine surgery at operative level or any prior cervical fusion at any level; disc heigh &lt;3 mm; T-score &lt;-1.5; Paget's disease, osteomalacia, or any other metabolic bone disease other than osteoporosis; active systemic infection at surgical site or history of or anticipated treatment for systemic infection including HIV/Hep C; active malignancy, history of any invasive malignancy unless treated with curative intent and there had been no clinical signs or symptoms of the malignancy for &gt;5 years; marked cervical instability on resting lateral or flexion-extension radiographs; known allergy to cobalt, chromium, molubdenum, or polyethylene; segmental angulation ≥11 degrees at treatment or adjacent levels;rheumatoid arthritis, lupus, or other autoimmune disease; any diseases or conditions that would preclude accurate clinical evaluation; daily, high-dose oral and/or inhaled steroids or a history of chronic use of high dose steroids; BMI &gt;40; use of any other investigational drug or medical device within 30 days prior to surgery; pending personal litigation relating to spinal injury; smoking &gt;1 pack of cigarettes per day; reported to have mental illness or belonged to a vulnerable population.</t>
  </si>
  <si>
    <t>A vs. B
Mean age:43.3 vs. 44.0
% Female: 52.4% vs. 55.6%
% White: 92.7% vs. 85.2%
% Black: 2.4% vs. 12.3%
% Asian: 1.8% vs. 1.2%
% Hispanic: 1.8% vs.2.5%
% Other: 1.3% vs. 0%
Mean BMI: 27.3 vs 27.4
% Osteoporosis: NR
% Diabetes: NR
% Current smoker: NR
% Radiculopathy: NR
% Myelopathy: NR
Number of vertebral levels: 1
% working: 65.9% vs. 56.8%</t>
  </si>
  <si>
    <t xml:space="preserve">A vs. B
Mean NDI: 54.0 vs. 54.2%
Mean VAS Neck pain: 70.8 vs. 70.1
Mean VAS left Arm pain: 46.7 vs. 55.3
Mean VAS Right Arm pain: 41.0 vs. 34.8
Mean SF-12 PCS: 32.5 vs. 33.8
Mean SF-12 MCS: 42.1 vs. 42.2
</t>
  </si>
  <si>
    <t>Authors hold stock, patents, and consult for industry</t>
  </si>
  <si>
    <t>48 months: 202</t>
  </si>
  <si>
    <t>60 months: 204</t>
  </si>
  <si>
    <t>Davis, 2013 (Mobi-C 2-level FDA IDE trial)</t>
  </si>
  <si>
    <t>Multisite (24)</t>
  </si>
  <si>
    <t>NR/330/320</t>
  </si>
  <si>
    <t>Age 18–69 years; symptomatic cervical DDD at 2 contiguous levels between C-3 &amp; C-7 w/: neck &amp;/or arm pain, &amp;/or
decreased muscle strength, &amp;/or abnormal sensation &amp;/or abnormal reflexes; diagnosis confirmed by imaging; NDI score ≥30; unresponsive to nonoperative, conservative treatment for at least 6 wks or presence of progressive symptoms or signs of nerve root/spinal cord; compression despite continued nonoperative treatment; no prior surgery at the operative level &amp; no prior cervical fusion procedure at any level; physically &amp; mentally able &amp; willing to comply w/ the protocol; signed informed consent</t>
  </si>
  <si>
    <t>More than 2 vertebral levels requiring treatment/immobile level between C-1 &amp; C-7 from any cause; any prior spine surgery at operative level or any prior cervical fusion at any level; disc height &lt;3 mm; T score &lt;1.5 (osteoporosis evaluation); Paget disease, osteomalacia, or any other metabolic bone disease other than osteoporosis; active malignancy—a history of any invasive malignancy (except nonmelanoma skin cancer), unless treated w/ curative intent &amp; w/ no clinical signs
or symptoms of the malignancy for &gt;5 years; marked cervical instability on resting lateral or flexion extension radiographs; known allergy to cobalt, chromium, molybdenum, or polyethylene; segmental angulation &gt;11° at treatment or adjacent levels; any diseases or conditions that would preclude accurate clinical evaluation; daily, high-dose oral &amp;/or inhaled steroids or a history of chronic use of high-dose steroids; BMI &gt;40; use of any other investigational drug or medical device w/in 30 days prior to surgery; smoking more than 1 pack of cigarettes/day; reported to have mental illness or belonged to a vulnerable population</t>
  </si>
  <si>
    <t>A vs. B
Mean age: 45.3 vs. 46.2
% Female: 49.8% vs. 57.1%
% Non-hispanic: 93.8% vs. 93.3%
% Hispanic: 6.2% vs. 6.7%
% Other: NR
Mean BMI: 27.6 vs. 28.1
% Osteoporosis: NR
% Diabetes: NR
% Current smoker: NR
% smoke more than 1 pack/day: 0% vs. 0%
% Radiculopathy: NR
% Myelopathy: NR
Number of vertebral levels: 2
% working: 62.7% vs. 61.0%</t>
  </si>
  <si>
    <t>A vs. B
Mean VAS Neck pain: 71.0 vs. 75.0
Mean VAS Arm pain: 45.0 vs. 47.0
Mean SF-12 PCS: NR
Mean SF-12 MCS: NR
Mean NDI: 54.0 vs. 55.0</t>
  </si>
  <si>
    <t>48 months: 291</t>
  </si>
  <si>
    <t>60 months: 258</t>
  </si>
  <si>
    <t>Jackson, 2016 (Mobi-C 1- and 2-levels FDA IDE trials)</t>
  </si>
  <si>
    <t xml:space="preserve">60 months: 599 enrolled
Analyzed: 
1-level: 85.5% (140/164) vs 77.8% (63/81)
2-level: 90.7% (204/225) vs. 86.7% (91/105)
</t>
  </si>
  <si>
    <t>Patients with DDD with radiculopathy or myeloradiculopathy symptomatic at 1 or 2 congiuous levels from C-3 to C-7 and NDI score ≥15. Unresponsive or shown progressive symptoms after non-operative, conservative treatments for at least 6 weeks from symptom onset.</t>
  </si>
  <si>
    <t>Radcliff, 2017 (Mobi-C 1- and 2-levels FDA IDE trials)</t>
  </si>
  <si>
    <t>84 months: 599 enrolled
Analyzed: 
1-level: 80.1% (131/164) vs. 74.3% (60/81)
2-level: 84.4% (190/225) vs. 75.0% (79/105)</t>
  </si>
  <si>
    <t>Mummaneni, 2007 (Prestige FDA IDE trial)</t>
  </si>
  <si>
    <t>Multisite (32)</t>
  </si>
  <si>
    <t>NR/541/421</t>
  </si>
  <si>
    <t>Adults (&gt;18 years) with single level symptomatic DDD between C-3 and C-7 and intractable radiculopathy, myelopathy, or both; pre-operative NDI scores ≥30 and numeric neck pain scores ≥20; imaging revealed evidence of single-level CDD and preserved motion at the symptomatic level; candidates for single-level ACDF.</t>
  </si>
  <si>
    <t xml:space="preserve">Multi-level symptomatic DDD or evidence of cervical instability on dynamic flexio-extension radiographs, sagittal-plane translation &gt;3.5 mm, or sagittal-plane angulation of &gt;20 degrees at a single level; symptomatic C2-3 or C7-T1 disk disease; previous surgery at the involved level; severe facet joint disease at the involved level; history of discitis; osteoporosis; metastases; medical condition that required long-term use of medication such as steroid or nonsterioidal antiinflammatory drugs that could affect bone quality and fusion rates. </t>
  </si>
  <si>
    <t>A vs. B
Mean age: 43.3 vs. 43.9
% Female: 53.6% vs. 54.0%
% White: NR
% Black: NR
% Asian: NR
% Hispanic: NR
% Other: NR
Mean BMI: NR
% Osteoporosis: 0% vs. 0%
% Diabetes: NR
% Current smoker: 34.4% vs. 34.7%
% Radiculopathy: NR
% Myelopathy: NR
Number of vertebral levels: 1
% working: NR</t>
  </si>
  <si>
    <t>A vs. B
Mean NDI: 55.7 vs. 56.4
Mean SF-36 PCS: 32 vs. 33
Mean SF-36 MCS: 42 vs. 43
Mean VAS Neck pain: 68 vs. 69
Mean VAS Arm pain: 59 vs. 62</t>
  </si>
  <si>
    <t>The authors have received or will receive benefits for personal and/or professional use from Medtronic Sofamor Danek in relation to products named in this article.</t>
  </si>
  <si>
    <t>Burkus, 2010 (Prestige FDA IDE trial)</t>
  </si>
  <si>
    <t>60 months: 410</t>
  </si>
  <si>
    <t>Burkus, 2014 (Prestige FDA IDE trial)</t>
  </si>
  <si>
    <t>84 months: 395</t>
  </si>
  <si>
    <t>108/108/99</t>
  </si>
  <si>
    <t>Age 21-60; diagnosis of degenerative cervical spondylosis; single level cervical disk degeneration; failed to respond to conservative treatment for ≥3 months before surgery.</t>
  </si>
  <si>
    <t>Age &lt;20 or &gt;60; more than 1 level cervical degeneration; other diseases making the patient unsuitable for surgery; evidence of metal allergy.</t>
  </si>
  <si>
    <t>A vs. B
Mean age: 46.3 vs. 48.5
% Female: 41% vs. 42%
% White: NR
% Black: NR
% Asian: NR
% Hispanic: NR
% Other: NR
Mean BMI: 21.0 vs. 22.0
% Osteoporosis: NR
% Diabetes: NR
% Current smoker: NR
% Radiculopathy: NR
% Myelopathy: NR
Number of vertebral levels: 1
% working: NR</t>
  </si>
  <si>
    <t>A vs. B
Mean JOA: 11.8 vs. 12
Mean NDI: 37 vs. 38
VAS Pain: 7 vs. 8</t>
  </si>
  <si>
    <t>NR/60/60</t>
  </si>
  <si>
    <t>Patients diagnosed with cervical spondylotic myelopathy; single level cervical spndylosis with lesion segments located in C3-C7; no significant improvement or aggravation of the condition after 3 months of non-operative treatment; ages 18-70.</t>
  </si>
  <si>
    <t>Patients with significant cardiovascular and other important organ diseases; severe osteoprorsis or softening and obvious fracture defects; cervical spinal canal stenosis, cervical tumors, infections, or deformities; history of cervical spondylosis surgery.</t>
  </si>
  <si>
    <t>A vs. B
Mean age: 48.5 vs. 46.8
% Female: 40% vs. 33%
% White: NR
% Black: NR
% Asian: NR
% Hispanic: NR
% Other: NR
Mean BMI: NR
% Osteoporosis: NR
% Diabetes: NR
% Current smoker: NR
% Radiculopathy: NR
% Myelopathy: NR
Number of vertebral levels: 1
% working: NR</t>
  </si>
  <si>
    <t>A vs. B
Mean VAS: 7.54 vs. 7.33
Mean JOA: 7.38 vs. 7.49
Mean NDI: 38.63 vs. 37.47</t>
  </si>
  <si>
    <t>Grant</t>
  </si>
  <si>
    <t>Multisite (n=NR)</t>
  </si>
  <si>
    <t>65/65/65</t>
  </si>
  <si>
    <t xml:space="preserve">Intractable cervical raciculopathy or myelopathy resulting from a disc herniation or stenosis at 2 adjacent levels from C3-4 to C6-7; had to fail conservative care for ≥12 weeks. </t>
  </si>
  <si>
    <t>Presence of significant anatomical deformity and previous cervical procedure; severe osteoporosis or spinal infection.</t>
  </si>
  <si>
    <t>A vs. B
Mean age: 45 vs. 47
% Female: 48.4% vs. 50.0%
% White: 0%
% Black: 0%
% Asian: 100% vs. 100%
% Hispanic: 0%
% Other: 0%
Mean BMI: NR
% Osteoporosis: NR
% Diabetes: NR
% Current smoker: 19.7% vs. 20.6%
% Radiculopathy: NR
% Myelopathy: NR
Number of vertebral levels: 2
% working: NR
Patient population were 100% Han nationality</t>
  </si>
  <si>
    <t>A vs. B
Mean VAS Arm pain: 7.1 vs. 7.2
Mean VAS Neck pain: 7.3 vs. 7.1
Mean NDI: 50.0 vs. 51.0
Mean SF-36 PCS: 35.0 vs. 34.0</t>
  </si>
  <si>
    <t>96/96/80</t>
  </si>
  <si>
    <t>Symptomatic cervical degenerative disk disease in 2 contiguous levels from C-3 to C7 producing neck and/or arm pain and/or decreased muscle strength and/or abnormal sensation and/or abnormal reflexes and requiring surgical treatment; deficit confirmed by imaging; preoperative NDI ≥30; unresponsive to non-operative, conservative treatment for ≥6 weeks or presence of progressive symptoms or signs of nerve root/spinal cord compression despite continued non-operative treatment; no previous surgical intervention at any cervical level or any subsequent planned/staged surgical procedure at any cervical level; willingness to comply with the study protocol and give informed consent; willingness to stop using NSAIDs from 1 week preoperatively to 3 months postoperatively; age between 18 and 69 years.</t>
  </si>
  <si>
    <t>More than 2 vertebral levels requiring treatment; diagnosed cervical instability defined by flexion/extension radiographs showing sagittal plane translation ≥3 mm or sagittal plane angulation greater than 11º at treated or adjacent levels; severe lesions of the posterior facet joints; fusion segment between C-1 and C-7 from any cause; history of trauma leading to severe cervical or ligament injury; any prior spine surgery at the treated levels or fusion at any level; disk height &lt;3 mm; T-score &lt;-1.5; metabolic bone disease; active local or systemic infection; active malignancy or spine metastases; rheumatoid arthritis, lupus or other autoimmune disease; known alleegy to cobalt, chromium, molybdenum, or polyethylene; any diseases or conditions that would preclude accurate clinical evaluation; daily, high-dose oral and/or inhaled steroids or a history of chronic use of high-dose steroids; BMI &gt;40; use of any other investigational drug or medical device within 30 days preoperatively; smoking more than 1 pack of cigarettes per day; mental illness or belonging to a vulnerable population.</t>
  </si>
  <si>
    <t>A vs. B
Mean age: 49.32 vs. 51.28
% Female: 42.11% vs. 52.38%
% White: NR
% Black: NR
% Asian: NR
% Hispanic: NR
% Other: NR
Mean BMI: NR
% Osteoporosis: NR
% Diabetes: NR
% Current smoker: NR
% Radiculopathy: NR
% Myelopathy: NR
Number of vertebral levels: 2
% working: NR</t>
  </si>
  <si>
    <t>A vs. B
Mean VAS: 6.2 vs. 6.0
Mean NDI: 40.5 vs. 40
Mean Joa: 11.1 vs. 10.6</t>
  </si>
  <si>
    <t>83/83/81</t>
  </si>
  <si>
    <t>Intractable cervical myelopathy attributable to disc herniation or stenosis at one, two, or three levels from C3– C4 to C6–C7 and failed nonoperative management for 12 weeks.</t>
  </si>
  <si>
    <t>Significant anatomic deformity (eg, ankylosing spondylitis); received a previous cervical procedure; had a spinal infection; or had severe osteoporosis, cervical kyphosis, ankylosing spondylitis, ossification of the pos- terior longitudinal ligament of the spine, or severe spondylosis (defined as bridging osteophytes) based on preoperative radiographs; substantial facet disease or showed no preserved motion on preoperative flexion-extension radiographs.</t>
  </si>
  <si>
    <t>A vs. B
Mean age: 47.2 vs. 47.7
% Female:  48.8% vs. 45,2%
% White: NR
% Black: NR
% Asian: NR
% Hispanic: NR
% Other: NR
Mean BMI: NR
% Osteoporosis: NR
% Diabetes: NR
% Current smoker: 14.6% vs. 17.6%
% Radiculopathy: NR
% Myelopathy: NR
Number of vertebral levels: 1, 2, 3
% working: NR</t>
  </si>
  <si>
    <t>A vs. B
Mean NDI: 50.6 vs. 50.1
Mean SF-36 PCS: 35.7 vs. 35.3
Mean JOA: 9.0 vs. 8.9</t>
  </si>
  <si>
    <t>60/60/50</t>
  </si>
  <si>
    <t xml:space="preserve">CDDD requiring surgical treatment at one level or two levels from C3-T1 for symptoms or signs of cervical radiculopathy and/or myelopathy, with or without axial neck pain; failed conservative treatment lasting ≥6 weeks for disk hernation with a radiculopathy or disk hernation with myelopathy or compressive lesion confirmed by MRI; signed informed consent and agreed to participate. </t>
  </si>
  <si>
    <t xml:space="preserve">Postlaminectoym with kyphotic deformity, translational instability, ankylosing spondylitis, rheumatoid arthritis, ossification of the posterior longitudinal ligament or diffuse hyperstosin; insulin-dependent diabetes miletus; pregnancy; metabilic bone disease; nondiscogenic pain sources. </t>
  </si>
  <si>
    <t>A vs. B
Mean age: 34 vs. 41
% Female:  24% vs. 16%
% White: NR
% Black: NR
% Asian: NR
% Hispanic: NR
% Other: NR
Mean BMI: NR
% Osteoporosis: NR
% Diabetes: 0% vs. 0%
% Current smoker: NR
% Radiculopathy: NR
% Myelopathy: 32% vs. 28%
Number of vertebral levels: 1, 2
% working: NR</t>
  </si>
  <si>
    <t>A vs. B
Median VAS pain: 8.3 vs. 8.0
Median NDI: 26.0 vs. 26.0</t>
  </si>
  <si>
    <t>Spain</t>
  </si>
  <si>
    <t>53/53/53</t>
  </si>
  <si>
    <t>Patients presenting with radicular pain, without features of myelopathy</t>
  </si>
  <si>
    <t>A vs. B
Mean age: 47 vs. 44
% Female: 64% vs. 61%
% White: NR
% Black: NR
% Asian: NR
% Hispanic: NR
% Other: NR
Mean BMI: NR
% Osteoporosis: NR
% Diabetes: NR
% Current smoker: NR
% Radiculopathy: NR
% Myelopathy: 0% vs. 0
Number of vertebral levels: Mixed
% working: NR</t>
  </si>
  <si>
    <t>Netherlands</t>
  </si>
  <si>
    <t>272/142/140</t>
  </si>
  <si>
    <t xml:space="preserve">18-50 years old
Radicular pain in arm due to 1 level disease confirmed via MRI
Involved level still mobile (dynamic radiographs)
</t>
  </si>
  <si>
    <t>Myelopathy; earlier radiculopathy due to cervical spine surgery; Psychiatric history; entangled in liability proceedings; alcoholism; life expectancy &lt;1 year; mental retardation; not fluent in Dutch</t>
  </si>
  <si>
    <t xml:space="preserve">Age: 44
Female: 50%
Race/ethincity NR
Obesity NR
Current smoker: 47.2%
Alcohol consumption: 50%
</t>
  </si>
  <si>
    <t xml:space="preserve">A vs. B vs. C
NDI: 18.8 (7.5) vs. 17.1 (6.4) vs. 18.8 (7.4)
SF-36 PCS: 44.1 (13.9) vs. 43.6 (12.3) vs. 44.0 (11.0)
SF-36 MCS: 58.3 (22.2) vs. 62.1 (18.8) vs. 55.7 (21.1)
VAS min: 30.1 (23.8) vs. 21.9 (19.2) vs. 26.9 (21.9)
VAS max: 66.4 (29.9) vs. 71.6 (26.6) vs. 68.0 (29.1)
VAS moment: 47.6 (29.6) vs. 41.9 (25.4) vs. 39.5 (26.0)
</t>
  </si>
  <si>
    <t>Multisite (13)</t>
  </si>
  <si>
    <t>209/NR/114</t>
  </si>
  <si>
    <t>18-60 years old
Symptomatic CDD in one level between C3-C7 with:
Neck/arm pain and/or
Imaging (CT, MRI, X-ray) confirmed functional/neuro deficit due to herniated nucleus pulposus, spondylosis, loss of disc height
Unresponsive to nonoperative treatements for at least 6 weeks
NDI score &gt;= 15/50
Physically, mentally, psychosocially able to participate</t>
  </si>
  <si>
    <t>&gt;1 level requiring treatment; marked cervical instability on resting lateral or flexion extension radiographs: &gt;3mm translation and/or &gt;11 degrees rotational difference; adjacent level is fused; radiographic confirmation of severe facet joint disease or degeneration; allergy to cobalt, chromium, molybdenum, titanium, or polyethylene; prior surgery at level; neck/arm pain of unknown etiology; clinically compromised vertebral bodies at level; active infection; severe spondylosis (bridging osteophytes, &gt;50Q% disc height loss, &lt;2 degrees motion); Paget's disease; osteomalacia; metabolic bone disease; severe diabetes requiring daily insulin; pregnant or interested in pregnancy in next 3 years; rheumatoid arthritis or other autoimmune disease; systemic disease (AIDS, HIV, hepatitis, etc.); osteoporosis; medications known to interfere with bone/soft tissue healing; active malignancy</t>
  </si>
  <si>
    <t>Age: 43
Female: 54.5%
White: 88.5%
Black: 2.4%
Hispanic: 3.8%
Asian: 2.4%
Other: 2.9%
BMI: 26.9
Diabetes: NR
Current smoker: 34.0%
Radiculopathy: NR
Myelopathy: NR
Number of vertebral levels: 1</t>
  </si>
  <si>
    <t xml:space="preserve">A vs. B
NDI: 53.9 (15.0) vs. 52.2 (14.5) (p=0.43)
</t>
  </si>
  <si>
    <t>Multisite (18)</t>
  </si>
  <si>
    <t>NR/380/291 (24 months)</t>
  </si>
  <si>
    <t>CDD in one level between C3-C7 defined as neck/arm pain OR functional+neuro deficit+radiographic confirmation of any of the following:
Herniated nucelus pulposus
Radiculopathy/myelopathy
Spondylosis
Loss of disc height
Age 18-60
Failed &gt;=6 weeks conservative treatment
NDI score &gt;=30%
Psychosocially, mentally, physically able to fully comply to protocol
Able to meet proposed follow-up
Able to follow post-op management program</t>
  </si>
  <si>
    <t xml:space="preserve">&gt;1 level requiring treatment; prior fusion at level; prior surgery at level; clinically compromised vertebral bodies at level; radiographical confirmation of facet joint disease or degeneration (apparent sclerosis and/or hypertrophy of facets demonstrated on AP radiographs as a disruption of the normally smooth facet curve); marked cervical instability on resting lateral or flexion-extension radiographs:
&gt;3mm translation and/OR &gt;11 degrees rotational difference; severe spondylosis at level: Bridging osteophytes, &gt;50% disc height loss;
absence of motion (&lt;2 degrees); Neck/arm pain of unknown etiology; osteoporosis, osteopenia, paget disease, osteomalacia, any other metabolic bone disease; pregnant/interested in becoming pregnant in next 2 years; active systemic/local infection; Known allergy to titanium, polyethylene, cobalt, chromium, molybdenum; taking meds known to interfere with bone/soft tissue healing; rheumatoid arthritis/other autoimmune disease; systemic disease including AIDS, HIV, hepatitis; active malignancy EXCEPT after curative treatment and no clinical signs for 5 years; neuromuscular disorders such as muscular dystrophy, spinal muscular atrophy, amyotrophic lateral sclerosis, etc.; acute mental illness/substance abuse; use of bone growth stimulator in last 30 days; participation in other investigational device/drug clinical trials in last 30 days; prisoners
</t>
  </si>
  <si>
    <t>Age: 43.4 (7.50) vs. 44.4 (7.86)
Female: 46.4% vs. 51.4%
White: 90.1% vs. 90%
Black: 6.6% vs. 7.1%
Asian: 0%
Hispanic: 1.3% vs. 2.1%
Other: 2.0% vs. 0.7%
BMI: 28.9 (5.53) vs. 29.0 (5.47)
Osteoporosis: 0% (exclusion)
Diabetes NR
Current tobacco user: 33.8% vs. 37.9%
Radiculopathy NR
Myelopathy NR
# vertebral levels: 1 (inclusion)</t>
  </si>
  <si>
    <t xml:space="preserve">A vs. B
NDI: 51.8 (13.84) vs. 51.5 (14.86)
VAS neck: 65.2 (26.84) vs. 63.4 (27.34)
VAS left arm: 45.1 (37.35) vs. 39.8 (36.28)
VAS right arm: 33.8 (37.03) vs. 37.9 (37.09)
SF-36 PCS: 33.9 (7.41) vs. 32.0 (6.48)
SF-36 MCS: 44.0 (13.16) vs. 44.4 (11.97)
</t>
  </si>
  <si>
    <t>416/403/As follows:
24 months: 346</t>
  </si>
  <si>
    <t xml:space="preserve">Age 18-65
Only one level radiopathy/myelopathy from C3-C7
Symptoms:
Arm/shoulder pain &gt;=30mm on 100mm scale OR
Abnormal motor strength/sensation/reflexes OR
Myelopathy symptoms
Radiographically determined pathology at level including 1+ of:
Decreased disc height OR
Degenerative spondylosis on CT/MRI OR
Disc herniation
NDI &gt;=30/100
Unresponsive to &gt;=6 weeks conservative treatment OR progression of symptoms
</t>
  </si>
  <si>
    <t>Prior failed cervical fusion (prior decompression and adjacent/nonadjacent fusions allowed); Previous cervical trauma resulting in significant bony or discoligamentous cervical spine injury; Marked cervical instability: &gt;3.5mm translation and/OR &gt;11 degrees angular difference to adjacent level; Congenital spinal stenosis w/ canal diameter &lt;10mm; Confirmed joint facet pathology; Wheelchair-resultant myelopathy; rheumatoid arthritis and other muscoluskeletal disorders; Osteoporosis/other metabolic bone disease; Local/systemic infection; Diabetes mellitus; Morbid obesity; Malignancy/metastases; Known allergies to device material</t>
  </si>
  <si>
    <t>Age: 45.3 (9.0) vs. 43.7 (8.3)
Female: 48.1%
White: 92.3%
Black: 4.2%
Asian: 1.2%
Hispanic: 1.2%
Other: 0.9%
BMI: 28.2 (4.6) vs. 27.3 (4.8)
Morbid obesity: 0% (exclusion)
Osteoporosis: 0% (exclusion)
Diabetes NR
Diabetes mellitus: 0% (exclusion)
Current tobacco use: 50.4%
Radiculopathy NR
Myelopathy NR
# levels: 1</t>
  </si>
  <si>
    <t>A vs. B
VAS neck: 69 vs. 74
VAS arm: 74 vs. 75
SF-36 PCS: 35 vs. 35
SF-36 MCS: 43 vs. 42</t>
  </si>
  <si>
    <t>NR/397/As follows
12 months: 368
24 months: 359</t>
  </si>
  <si>
    <t>CDD at 2 adjacent levels from C3-C7 involving intractible radiculopathy and/OR myelopathy
Herniated disc and/OR osteophyte formation at each level to be treated causing symptomatic nerve root/SC compression, confirmed via history/radiograph
Unresponsive to &gt;=6 weeks conservative care OR progression of symptoms/signs of compression
No previous surgery at levels
Age &gt;=18 and skeletally mature
NDI &gt;=30
NRS neck pain &gt;=8
Not pregnant/nursing/will not become pregnant</t>
  </si>
  <si>
    <t xml:space="preserve">Condition other than CDD at levels; Instability at levels: &gt;3.5mm sagittal plane translation OR &gt;20 degrees sagittal plane angulation; &gt;2 levels requiring treatment; Fused level adjacent to target levels; Severe pathology of facet joints/vertebral bodies at levels; Previous surgery at either target level; Osteopenia/osteomalacia; if DEXA required: T score -3.5 or lower OR -2.5 or lower with vertebral crush fracture; Spinal metasases; Overt/active infrection; Insulin-dependent diabetes; Tobacco use; Chronic/acute renal failure OR history of renal disease
</t>
  </si>
  <si>
    <t>Age: 47.1 (8.3) vs. 47.3 (7.7)
Female: 54.2%
White: 92.5%
Black: 4.0%
Asian: 1.0%
Hispanic: 2.0%
Other: 0.5%
BMI: 28.2 (5.6) vs. 28.6 (4.9)
Osteoporosis NR
Diabetes NR (0% insulin-dependent)
Current smoker: 0% (exclusion)
Radiculopathy NR
Myelopathy NR
# levels: 2</t>
  </si>
  <si>
    <t xml:space="preserve">A vs. B
NDI: 52.1 (13.4) vs. 53.2 (14.8)
NRS neck pain: 16.2 (2.9) vs. 16.3 (2.6)
SF-36 PCS: 31.8 (7.8) vs. 30.8 (7.4)
SF-37 MCS: 43.9 (11.8) vs. 43.8 (12.2)
</t>
  </si>
  <si>
    <t>Four authors have a financial relationship with Synthesis Spine</t>
  </si>
  <si>
    <t>Lanman, 2017 (Prestige LP FDA IDE trial)</t>
  </si>
  <si>
    <t>456/397/As follows:
12 months: 368
24 months: 359
36 months: 334
60 months: 305
84 months: 280</t>
  </si>
  <si>
    <t>Gornet, 2018 (Prestige LP FDA IDE trial)</t>
  </si>
  <si>
    <t>Gornet, 2019 (Prestige LP FDA IDE trial)</t>
  </si>
  <si>
    <t>456/397/As follows:
12 months: 368
24 months: 359
36 months: 334
60 months: 305
84 months: 280
120 month: 266</t>
  </si>
  <si>
    <t>NR/49/41</t>
  </si>
  <si>
    <t>1 level CDD from C3-C7
Unresponsive to conservative treatment OR signs of nerve root compression w/ paresis
Soft disc herniation
Age 20-60</t>
  </si>
  <si>
    <t>Marked cervical instability: &gt;3mm translation OR &gt;11 degrees angulation; &gt;1 level pathology; Myelopathy; Radiographically confirmed severe facet joint degeneration; Hard disc disease; Osteoporosis; Infection; Rehumatoid arthritis; Malignant disease; Systemic disease (HIV, AIDS, hepatitis, etc.); Known allergy to cobalt, chromium, molybdenum, titanium, polyethylene; Traumatic spine injury; Pregnancy/possible pregnancy in next 3 years</t>
  </si>
  <si>
    <t>Age: 44
Female: 43.9%
Race NR
Obesity NR
Osteoporosis: 0% (exclusion)
Diabetes NR
Current smoker NR
Radiculopathy: 100%
Myelopathy: 0% (exlcusion)
# levels: 1</t>
  </si>
  <si>
    <t>VAS neck: 6.0 vs. 6.2
VAS arm: 7.3 vs. 7.2</t>
  </si>
  <si>
    <t>NR/20/20</t>
  </si>
  <si>
    <t>Symptomatic degenerative soft disc disease with single-
level radiculopathy
No response to  conservative treatment
Confirmatory imaging</t>
  </si>
  <si>
    <t>Female: 35%
# levels: 1
All others NR</t>
  </si>
  <si>
    <t>NDI neck pain: 4.9 vs. 4.7
VAS arm pain: 8.4 vs. 8.3</t>
  </si>
  <si>
    <t>NR/24/24</t>
  </si>
  <si>
    <t>Intervertebral disc hernia of C5-C6
All patients received
systemic expectant treatment before operation, but the
clinical symptoms worsened gradually</t>
  </si>
  <si>
    <t>Age: 42
# levels: 1
Female: 29.2%</t>
  </si>
  <si>
    <t>JOA: 8.6 vs. 9</t>
  </si>
  <si>
    <t>Multisite (3)</t>
  </si>
  <si>
    <t>156/120/107</t>
  </si>
  <si>
    <t xml:space="preserve">1 level symptomatic mild cervical degenerative disc disease including: 
Disc herniation w/ radiculopathy from foraminla osteophytes OR
Soft disc herniation OR
Myelopathy
No response to &gt;=6 weeks conservative treatment
</t>
  </si>
  <si>
    <t>Axial neck pain as solitary symptom; Incompetent posterior elements; Instability; Severe facet arthrosis; Insufficient cervical motion at index level; Bridging osteophytes; &gt;50% collapse of intervertebral disc space; Severe osteoporosis</t>
  </si>
  <si>
    <t>Age: 44.77 (5.60) vs. 45.57 (5.83)
Female: 44.2%
Race: NR
Obesity: NR
Osteoporosis (any): NR
Severe osteoporosis: 0% (exclusion)
Diabetes: NR
Current smoker: NR
Radiculopathy: NR
Myelopathy: NR
# levels: 1</t>
  </si>
  <si>
    <t>NDI: 51.63 (7.18) vs. 54.53 (8.47)
VAS neck pain: 68.08 (8.06) vs. 68.80 (7.07)
VAS arm pain: 71.25 (7.78) vs. 72.12 (7.00)</t>
  </si>
  <si>
    <t>Chinese medical doctor association (Not sure how to classify?)</t>
  </si>
  <si>
    <t>Multisite (11)</t>
  </si>
  <si>
    <t>NR/111/111</t>
  </si>
  <si>
    <t>Age 18-68
Single level degenerative cervical spondylosis supported by clinical symptoms+imaging data
No response to &gt;=3 months conservative treatment</t>
  </si>
  <si>
    <t>Multi-segmental cervical disease; Severe facet joint degeneration; osteoporosis; Cervical instability; Spinal canal stenosis; Ossification of PLL; Tumor; Infection; Metal allergies</t>
  </si>
  <si>
    <t>Age: 44.8 vs. 46.7
Female: 54.1%
Race: NR
BMI: 25.3 vs. 26.5
Osteoporosis: 0% (exclusion)
Diabetes: NR
Current smoker: NR
Radiculopathy: NR
Myelopathy: NR
# levels: 1</t>
  </si>
  <si>
    <t>NDI: 37.44 vs. 37.76
VAS: 6.72 vs. 6.64
JOA: 10.86 vs. 10.84</t>
  </si>
  <si>
    <t>Turkey</t>
  </si>
  <si>
    <t>NR/42/42</t>
  </si>
  <si>
    <t>1 level CDD from C4-C7
Unresponsive to medical treatment</t>
  </si>
  <si>
    <t>Age: 43.1 (6.1) vs. 46.2 (4.7)
# levels: 1
All others NR</t>
  </si>
  <si>
    <t>A vs. B
VAS: 7.8 (0.34) vs. 8.2 (0.34)
NDI: 28.2 (1.14) vs. 29.2 (1.01)</t>
  </si>
  <si>
    <t>NRSI (retrospective, post-hoc analysis of Mobi-C 1- and 2-level IDE trials)</t>
  </si>
  <si>
    <t>1-level: 245/245/245
2-level: 330/330/330</t>
  </si>
  <si>
    <t xml:space="preserve">1 author recieves royalites from, is on speakers bureau for several groups, has stock in, and is a paid consultant for K2M Zimmer Biomet, Spineology, Camber Spine, Centinal Spine and Integrity Spine. One author is a paid consultant for 4Web and Titan Spine. Other authors no COI. </t>
  </si>
  <si>
    <t>Phillips, 2020 (M6-C FDA IDE trial)</t>
  </si>
  <si>
    <t>NRSI 
(prospective with historical controls)</t>
  </si>
  <si>
    <t>349/349/349 (ITT)
349/349/316 per-protocol</t>
  </si>
  <si>
    <t xml:space="preserve">Diagnosis of degenerative cervical radiculopathy with or without spinal cord compression requiring surgical treatment at 1-level from C3 to C7 demonstrated by signs/symptoms of disc herniation/osteophyte formation and confirmed by subject history and radiographic studies; inadequiate response to conservative medical care for ≥6 weeks; NDI socre ≥30%; Neck or arm VAS pain score ≥4; willing and able to comply with protocol including follow-up requirements; willing and able to sign study specific informed consent; skeletally mature and ≥18 years old and ≤75 years old. </t>
  </si>
  <si>
    <t xml:space="preserve">&gt;1 cervical level requiring surgery; previous anterior cervical spine surgery; axial neck pain as the solitary symptoms; previous posterior cervical spine surgery that destabilized the cervical spine; advanced cervical anatomical deformity at the operative or adjacent levels; symptomatic facet arthrosis; less than 4º of motion in flexion/extension at the index level; instability as evidenced by subluxation &gt;3mm at the index or adjacent levels as indication on flexion/extension x-rays; advanced degenerative changes at the index vertebral levels as evidenced by bridging osteophytes, central disc height &lt;4mm and/or &lt;50% of the adjacent normal intervertebral disc, or kyphotic deformity &gt;11º on neutral x-rays; severe cervical myelopathy; active systemic infection or infection att he operative site; co-morbid medical conditions of the spine or upper extremities that may affect the cervical spine neurologic and/or pain assessment; metabolic bone disease such as osteoporosis that contradicts spinal surgery (for females over 50 and males over 55 years old, or if the score on the Osteoprosis Self-Assessment Test is &lt;2, a dual energy x-ray absorptiometry of the spine is required; if the bone mineral density T-score in the spine i-≤2.5 the patient must be excluded); history of an osteoporotic fracture of the spine, hip or wrist; history of an endocrine or metabolic disorder known to affect bone and mineral metabolism; taking medications that may interfere with bony/soft tissue healing including chronic steroid use; known allergy to titanium, stainless steels, polyurethane, polyethylene, or ethylene oxide residuals; rheumatoid arthritis or other autoimmune disease or a systemic disorder such as HIV, active hepatitis B or C or fibromyalgia; insulin-dependent type 1 or type 2 diabetes; medical condition hat may result in patient death or have an effect on outcomes prior to study complete; pregnant, or intend to become pregnant, during the course of the study; severe obestiy (BMI&gt;40); physical or mental condition that would interfere with patient self-assessment of function, pain, or quality of life; involved in current or pending spinal litigation where permanent disability benefits are being sought; incarcerated at the time of study enrollment; current participation in other investigational study that may impact study outcomes. </t>
  </si>
  <si>
    <t>A vs B
Age, years: 44 vs. 45
% Female: 49% vs. 51%
% White: NR
% Black: NR
% Asian: NR
% Hispanic: NR
% Other: NR
BMI: 27 vs. 28 
% Osteoporosis: NR 
% Diabetes: NR
% Current smoker: 11%% vs. 14%
% Radiculopathy: NR
% Myelopathy: NR
Number of vertebral levels: 1</t>
  </si>
  <si>
    <t>A vs. B
Mean NDI: 55 vs. 52
Mean neck pain: 7 vs. 7
Mean arm pain: 7 vs. 8
Mean SF-12 PCS: 35 vs. 33</t>
  </si>
  <si>
    <t>Royalities, consulting, travel support,stock ownership, speaking and/or teaching arrangements</t>
  </si>
  <si>
    <t>Coric, 2022 (Simplify FDA IDE trial)</t>
  </si>
  <si>
    <t>Multisite (18 sites)</t>
  </si>
  <si>
    <t>CDD at 2 levels from C3-C7 involving intractable radiculopathy/myelopathy and requiring surgery; Herniated disc/osteophyte formation producing nerve root/spinal cord compression at each affected level documented by patient and radiographically confirmed need for surgery; Unresponsive to nonoperative treatment for &gt;=6 weeks or signs of nerve root/spinal cord compression; No previous or planned surgery at affected levels; &gt;=18 years old and skeletally mature; NDI &gt;=30; Preop neck pain score &gt;=8 on preop NEck and Arm Pain Questionnaire; Not pregnant and agrees not to become pregnant during study</t>
  </si>
  <si>
    <t>Condition other than CDD requiring surgery at affected levels; Sagittal plane translation &gt;3.5mm OR sagittal plane angulation &gt;20 degrees; &gt;2 levels requiring surgery; Fused level/artifical disc adjacent to affected levels; Severe facet joint pathology at affected levels; Prior surgery at affected levels; Axial neck pain only; Osteopenia/osteomalacia; Any of the following that may be associated w/ a diagnosis of osteoporosis (if “yes” to any of the following risk factors, a DEXA scan will be required to determine eligibility): postmenopausal non-Black female &gt;60 yrs old who weighs &lt;140 lb; postmenopausal female who has sustained a nontraumatic hip, spine, or wrist Fx; male &gt;70 yrs old; male &gt;60 yrs old who has sustained a nontraumatic hip or spine Fx. If the level of BMD is a T-score of −1.5 or lower; Spinal metastases; Overt/active bacterial infection; Insulin-dependent diabetes; Chronic/acute renal failure OR history of renal disease; PEEK, ceramic, titanium allergy; Mentally incompetent; Prisoner; Pregnant; Active drug/alcoghol abuse or currently undergoing treatment for either; Current/pending litigation regarding spinal condition; Received drugs that may interefere w/ bone metabolism within 2 weeks of planned surgery date, excluding those necessary for surgery; History of endocrine/metabolic disorder known to affect osteogenesis; Condition requiring post-op meds that interfere with implant stability, not including prophylactic aspirin and routine peri-operative anti-inflammatory drugs; Investigational therapy received in the 28 days prior to surgery or planned in 16 weeks post-surgery</t>
  </si>
  <si>
    <t>A vs. B
Age: 49.3 (9.4) vs. 47.5 (7.9)
Female: 52.2% (95/182) vs. 52.4% (89/170)
Race/ethnicity NR
BMI: 29.3 (6.0) vs. 28.4 (5.0)
Osteoporosis NR
Diabetes NR (requiring insulin: 0% (exclusion))
Current smoker NR
Radiculopathy NR
Myelopathy NR</t>
  </si>
  <si>
    <t>A vs. B
NDI (0-100 increasing pain): 58.6 vs. 53.6 (p&gt;0.05)
Neck pain intensity (0-10 increasing pain): 7.9 (1.6) vs. 7.7 (1.7) (p&gt;0.60)
Neck pain frequency (0-10 increasing frequency): 9.0 (1.5) vs. 8.7 (1.6) (p&gt;0.70)
Arm pain intensity (0-10 increasing pain): 7.5 (1.8) vs. 7.0 (2.2) (p&lt;0.60)
Arm pain intensity (0-10 increasing frequency): 8.2 (2.0) vs. 7.7 (2.3) (p&gt;0.80) 
SF-36 PCS: 31.4 vs. 33.0
Narcotic usage: 32.4% vs. 40.6% (p&gt;0.15)</t>
  </si>
  <si>
    <t xml:space="preserve">Industry
</t>
  </si>
  <si>
    <t>Consulting, royalties, and stock options or ownership reported for several companies by multiple authors</t>
  </si>
  <si>
    <t>NRSI (retrospective database [NIS])</t>
  </si>
  <si>
    <t>Multisite (national database)</t>
  </si>
  <si>
    <t xml:space="preserve">45402/2056/2056
</t>
  </si>
  <si>
    <t>Single cervical level pathology with spondylosis/intervertebral disc disorder/CDD diagnosis; Elective admission to inpatient setting</t>
  </si>
  <si>
    <t>Concomitant thoracic or lumbar disc pathologies; Previous intervention; Diagnosis related to myelopathy, inflammatory/infectious pathologies, fractures, spinal instabolity, previous fusion</t>
  </si>
  <si>
    <t>A vs. B
Age: 45.64 (9.63) vs. 45.37 (9.84) (p=0.523)
Female: 51.2% (526/1028) vs. 50.4% (518/1028) (p=0.757)
White: 85.0% (874/1028) vs. 85.7% (881/1028) (p=0.986)
Black: 4.8% (49/1028) vs. 4.6% (47/1028) (p=0.986)
Asian: 1.3% (13/1028) vs. 1.3% (13/1028) (p=0.986)
Hispanic: 5.5% (57/1028) vs. 5.1% (52/1028) (p=0.986)
Other: 3.4% (35/1028) vs. 3.4% (35/1028) (p=0.986)
Obesity: 9.4% (97/1028) vs. 7.4% (76/1028) (p=0.112)
Osteoporosis NR
Diabetes NR
Current smoker NR
Radiculopathy NR
Myelopathy 0% (exclusion)</t>
  </si>
  <si>
    <t>Multisite (national database, &gt;1000 hospitals)</t>
  </si>
  <si>
    <t>143060/143060/143060</t>
  </si>
  <si>
    <t>A vs. B
Age: 46.4 vs. 51.1 (p&lt;0.0001)
Female: 51.9% vs. 51.6% (p=0.850)
White: 82.2% vs. 82.5%
Black: 6.4% vs. 8.5%
Asian: 1.6% vs. 1.2%
Hispanic: 5.1% vs. 5.0%
Other: 4.6% vs. 2.8%
Obesity NR
Osteoporosis NR
Diabetes NR
Current smoker NR
Radiculopathy NR
Myelopathy NR</t>
  </si>
  <si>
    <t>NRSI (retrospective database)</t>
  </si>
  <si>
    <t>52395/52395/52395</t>
  </si>
  <si>
    <t>18 to 65 years old
Patient from 01/01/2003 to 12/31/2010
ICD codes 81.02 (ACDF) or 84.62 (CDR)
CDD</t>
  </si>
  <si>
    <t>Infections; Malignant neoplasms; Pathologic fractures; Revision procedures for initial surgery within study period; Multi-level fusion; procedures on multiple sections of spine; Use of bone morphogenetic protein; Abscess or osteomyelitis; Congenital nusculoskeletal disorder; Inflammatory arthritidies; Traumatic injury</t>
  </si>
  <si>
    <t>A vs. B
Age: 50.2 (8.0) vs. 53.0 (7.8) (p&lt;0.0001)
Female: 52.8% (776/1469) vs. 51.4% (26167/50926) (p=0.28)
White: 82.0% (1204/1469) vs. 80.5% (41017/50926) (p=0.13)
Black: 5.0% (74/1469) vs. 6.6% (3353/50926)
Asian: 4.0% (59/1469) vs. 4.4% (2217/50926)
Hispanic: NR
Other: 9.0% (132/1469) vs. 8.2% (4153/50926)
Obesity NR
Osteoporosis NR
Diabetes NR
Current smoker NR
Radiculopathy NR
Myelopathy NR</t>
  </si>
  <si>
    <t xml:space="preserve">Cervical Spine Research Society
</t>
  </si>
  <si>
    <t>Michael P. Kelly has received support from the Washington University Institute of Clinical and Translational Sciences grant UL1TR000448 from the National Center for Advancing Translational Sciences (NCATS) of the National Institutes of Health (NIH) and has received grants from AO North America (AONA) Spine, Orthopaedic Research and Education Foundation (OREF), Cervical Spine Research Society (CSRS), Barnes Jewish Foundation, and Fox Family Foundation. Nelson F. SooHoo has previously been supported by CSRS.</t>
  </si>
  <si>
    <t>NRSI (retrospective database [ACS NSQIP])</t>
  </si>
  <si>
    <t>6077/6077/6077</t>
  </si>
  <si>
    <t>&gt;=18 years old; single level ACDF or CDR</t>
  </si>
  <si>
    <t>Concurrent CPT code such as 22552; Indications for fusion (infection, tumor, trauma); Revision procedures; Combined anteriror/posterior approaches</t>
  </si>
  <si>
    <t>A vs. B
Age: 45 (10) vs. 52 (12) (p&lt;0.001)
Female: 44.4 vs. 50.4 (p=0.011)
Race/ethnicity NR
BMI: 28.2 (5.8) vs. 30.2 (6.9) (p&lt;0.001)
Osteoporosis NR
Diabetes: 3.5% vs. 14.7% (p&lt;0.001)
Tobacco use: 22.0% vs. 29.9% (p&lt;0.001)
Radiculopathy NR
Myelopathy NR</t>
  </si>
  <si>
    <t>Dr. Sciubba has consulting relationships with Medtronic, Globus,
Orthofix, Stryker, and DePuy Synthes.</t>
  </si>
  <si>
    <t xml:space="preserve">NRSI (retrospective registry [Spine Society of Europe Spine Tango surgical registry]) </t>
  </si>
  <si>
    <t>Single site (database)</t>
  </si>
  <si>
    <t>342/342/342</t>
  </si>
  <si>
    <t>Patient fluent in English or German; Surgery at mid-lower cervical spine; CDD as main pathology; Max 3 segments affected; Anterior approach and/or interbody stabilisation device for fusion; Any device for CDR</t>
  </si>
  <si>
    <t>Patients who underwent fusion/stabilisation and CDR at different levels</t>
  </si>
  <si>
    <t>A vs. B
Age: 45.8 (7.9) vs. 56.1 (10.8) (p&lt;0.0001)
Female: 53.4% vs. 49.4% (p=0.55)
Race/ethnicity NR
BMI NR
Osteoporosis NR
Diabetes NR
Current smoker NR
Radiculopathy NR
Myelopathy NR</t>
  </si>
  <si>
    <t>Schulthess Klinik Research Fund (not sure what kind)</t>
  </si>
  <si>
    <t xml:space="preserve">370/352/318 (at 24 months)
</t>
  </si>
  <si>
    <t>Board membership, consultancy, royalties, and travel/accommodations/meeting expenses.</t>
  </si>
  <si>
    <r>
      <rPr>
        <b/>
        <sz val="9"/>
        <rFont val="Arial"/>
        <family val="2"/>
      </rPr>
      <t>B vs. A (referent = anterior)</t>
    </r>
    <r>
      <rPr>
        <sz val="9"/>
        <rFont val="Arial"/>
        <family val="2"/>
      </rPr>
      <t xml:space="preserve">
</t>
    </r>
    <r>
      <rPr>
        <i/>
        <sz val="9"/>
        <rFont val="Arial"/>
        <family val="2"/>
      </rPr>
      <t>OR (95% CI)</t>
    </r>
    <r>
      <rPr>
        <sz val="9"/>
        <rFont val="Arial"/>
        <family val="2"/>
      </rPr>
      <t xml:space="preserve">
30-day readmission: 2.07 (1.72-2.48), p&lt;0.001
Revision surgery: 1.5 (1.32 to 1.71), p&lt;0.0001
</t>
    </r>
    <r>
      <rPr>
        <u/>
        <sz val="9"/>
        <rFont val="Arial"/>
        <family val="2"/>
      </rPr>
      <t>30-day postoperative complications</t>
    </r>
    <r>
      <rPr>
        <sz val="9"/>
        <rFont val="Arial"/>
        <family val="2"/>
      </rPr>
      <t xml:space="preserve">
</t>
    </r>
    <r>
      <rPr>
        <i/>
        <sz val="9"/>
        <rFont val="Arial"/>
        <family val="2"/>
      </rPr>
      <t>OR (95% CI)</t>
    </r>
    <r>
      <rPr>
        <sz val="9"/>
        <rFont val="Arial"/>
        <family val="2"/>
      </rPr>
      <t xml:space="preserve">
Wound infection: 3.7 (2.55–5.38), p&lt;0.0001
Wound dehiscence: 10.83 (4.53–25.87), p&lt;0.0001
Wound hematoma: 1.03 (0.73–1.46), p=0.8606
Other wound complication: 7.15 (3.86–13.23), p&lt;0.0001
Delirium: 1.85 (0.99–3.48), p=0.0615
Chronic pain, new diagnosis: 1.61 (1.1–2.34), p=0.0152
Pulmonary embolism: 1.38 (0.74–2.57), p=0.3233
Deep vein thrombosis: 2.13 (1.43–3.18), p=0.0002
Any thromboembolism: 1.55 (0.93–2.58), p=0.1027
Pulmonary complication: 1.03 (0.81–1.3), p=0.8089
Neurological complication: 1.6 (1.08–2.38), p=0.0250
Dysrythmia: 1.18 (0.93–1.5), p=0.1898
Dysphagia: 0.21 (0.15–0.3), p&lt;0.0001
Any complication: 1.14 (1–1.29), p=0.0446
Any complication, excluding dysphagia: 1.54 (1.35–1.76), p&lt;0.0001</t>
    </r>
  </si>
  <si>
    <r>
      <rPr>
        <b/>
        <sz val="9"/>
        <rFont val="Arial"/>
        <family val="2"/>
      </rPr>
      <t xml:space="preserve">A vs. B
</t>
    </r>
    <r>
      <rPr>
        <u/>
        <sz val="9"/>
        <rFont val="Arial"/>
        <family val="2"/>
      </rPr>
      <t xml:space="preserve">
</t>
    </r>
    <r>
      <rPr>
        <sz val="9"/>
        <rFont val="Arial"/>
        <family val="2"/>
      </rPr>
      <t xml:space="preserve">30-day readmission: 5.1% (248/4895) vs. 9.9% (250/2517)
Revision surgery: 12.8% (629/4895) vs. 18.1% (456/2517)
Days to revision surgery, median (IQR): 231 (98-469) vs. 259 (140-441), p=0.3075
</t>
    </r>
    <r>
      <rPr>
        <u/>
        <sz val="9"/>
        <rFont val="Arial"/>
        <family val="2"/>
      </rPr>
      <t xml:space="preserve">
30-day postoperative complications
</t>
    </r>
    <r>
      <rPr>
        <i/>
        <sz val="9"/>
        <rFont val="Arial"/>
        <family val="2"/>
      </rPr>
      <t>% (n/N)</t>
    </r>
    <r>
      <rPr>
        <sz val="9"/>
        <rFont val="Arial"/>
        <family val="2"/>
      </rPr>
      <t xml:space="preserve">
Wound infection: 0.9% (43/4895) vs. 3.2% (80/2517)
Wound dehiscence: 0.1% (6/4895) vs. 1.3% (33/2517)
Wound hematoma: 2% (9/4895) vs. 2% (5/2517)
Other wound complication: 0.3% (13/4895) vs. 1.9% (47/2517)
Delirium: 0.4% (20/4895) vs. 0.8% (19/2517)
Chronic pain, new diagnosis: 1.2% (61/4895) vs. 2% (50/2517)
Pulmonary embolism: 0.5% (24/4895) vs. 0.7% (17/2517)
Deep vein thrombosis: 1% (47/4895) vs. 2% (51/2517)
Any thromboembolism: 0.7% (34/4895) vs. 1.1% (27/2517)
Pulmonary complication: 4.2% (208/4895) vs. 4.4% (110/2517)
Neurological complication: 1.1% (55/4895) vs. 1.8% (45/2517)
Dysrhythmia: 3.8% (186/4895) vs. 4.4% (112/2517)
Dysphagia: 6.4% (312/4895) vs. 1.4% (36/2517)
Any complication: 16.7% (818/4895) vs. 18.6% (468/2517)
Any complication, excluding dysphagia: 12.3% (603/4895) vs. 17.8% (448/2517)</t>
    </r>
  </si>
  <si>
    <t>NR (see Harms)</t>
  </si>
  <si>
    <r>
      <t xml:space="preserve">A vs. B
</t>
    </r>
    <r>
      <rPr>
        <u/>
        <sz val="9"/>
        <rFont val="Arial"/>
        <family val="2"/>
      </rPr>
      <t>12 months</t>
    </r>
    <r>
      <rPr>
        <sz val="9"/>
        <rFont val="Arial"/>
        <family val="2"/>
      </rPr>
      <t xml:space="preserve">
adjusted change from baseline, mean (95% CI)
mJOA: 2.85 (2.46-3.24) vs. 2.93 (2.35-3.50), p=0.8291
Nurick: 1.68 (1.47-1.90) vs. 1.49 (1.15-1.83), p=0.3643; MD 0.19
</t>
    </r>
  </si>
  <si>
    <r>
      <t xml:space="preserve">A vs. B
</t>
    </r>
    <r>
      <rPr>
        <u/>
        <sz val="9"/>
        <rFont val="Arial"/>
        <family val="2"/>
      </rPr>
      <t>12 months</t>
    </r>
    <r>
      <rPr>
        <sz val="9"/>
        <rFont val="Arial"/>
        <family val="2"/>
      </rPr>
      <t xml:space="preserve">
adjusted change from baseline, mean (95% CI)
NDI: 11.77 (8.46-15.08) vs. 12.74 (7.05-18.43), p=0.8039; MD -0.97
SF-36 v2 PCS: 5.16 (3.37-6.95) vs. 7.06 (3.87-10.25), p=0.3890; MD -1.9
SF-36 v2 MCS: 5.79 (4.35-7.23) vs. 5.37 (2.82-7.91), p=0.7908; MD 0.42
</t>
    </r>
  </si>
  <si>
    <r>
      <t xml:space="preserve">A vs. B
</t>
    </r>
    <r>
      <rPr>
        <u/>
        <sz val="9"/>
        <rFont val="Arial"/>
        <family val="2"/>
      </rPr>
      <t xml:space="preserve">Postoperative complications
</t>
    </r>
    <r>
      <rPr>
        <sz val="9"/>
        <rFont val="Arial"/>
        <family val="2"/>
      </rPr>
      <t xml:space="preserve">Overall complications: 11.8% (20/169) vs. 17.9% (17/95), p=0.197; RR 0.66 (95% CI 0.36 to 1.20)
New neurological deficit: 4.1% (7/169) vs. 3.2% (3/95), p=1.00; RR 1.31 (95% CI 0.35 to 4.95)
Superficial infection: 0.6% (1/169) vs. 4.2% (4/95), p=0.058; RR 0.14 (95% CI 0.02 to 1.24)
</t>
    </r>
    <r>
      <rPr>
        <u/>
        <sz val="9"/>
        <rFont val="Arial"/>
        <family val="2"/>
      </rPr>
      <t>No significant difference between groups for other complications (all occurred sporadically, data NR)</t>
    </r>
    <r>
      <rPr>
        <sz val="9"/>
        <rFont val="Arial"/>
        <family val="2"/>
      </rPr>
      <t xml:space="preserve">:
Cardiopulmonary (e.g., MI, PE)
Instrumentation malposition/migration
Durotomy
Epidural hematoma
Renal complications
Altered mental status
Worsening axial neck pain
Dysphonia
Wound dehiscence
Symptomatic ASD
Symptomatic Pseudoarthrosis
</t>
    </r>
  </si>
  <si>
    <r>
      <t xml:space="preserve">matched cohort
</t>
    </r>
    <r>
      <rPr>
        <b/>
        <sz val="9"/>
        <rFont val="Arial"/>
        <family val="2"/>
      </rPr>
      <t>B vs. A (referent = ACDF)</t>
    </r>
    <r>
      <rPr>
        <sz val="9"/>
        <rFont val="Arial"/>
        <family val="2"/>
      </rPr>
      <t xml:space="preserve">
</t>
    </r>
    <r>
      <rPr>
        <i/>
        <sz val="9"/>
        <rFont val="Arial"/>
        <family val="2"/>
      </rPr>
      <t>OR (95% CI)</t>
    </r>
    <r>
      <rPr>
        <sz val="9"/>
        <rFont val="Arial"/>
        <family val="2"/>
      </rPr>
      <t xml:space="preserve">
</t>
    </r>
    <r>
      <rPr>
        <u/>
        <sz val="9"/>
        <rFont val="Arial"/>
        <family val="2"/>
      </rPr>
      <t>Revision surgery</t>
    </r>
    <r>
      <rPr>
        <sz val="9"/>
        <rFont val="Arial"/>
        <family val="2"/>
      </rPr>
      <t xml:space="preserve">
90 days: 1.73 (1.04-2.87), p=0.0330
6 months: 1.39 (0.94-2.04), p=0.0973
1 year: 1.31 (0.94-1.82), p=0.1105
2 years: 1.18 (0.88-1.59), p=0.2622
</t>
    </r>
    <r>
      <rPr>
        <u/>
        <sz val="9"/>
        <rFont val="Arial"/>
        <family val="2"/>
      </rPr>
      <t>Readmission</t>
    </r>
    <r>
      <rPr>
        <sz val="9"/>
        <rFont val="Arial"/>
        <family val="2"/>
      </rPr>
      <t xml:space="preserve">
30-day: 1.23 (0.95-1.60), p=0.1226
60-day: 1.29 (1.02-1.65), p=0.0370
90-day: 1.41 (1.13-1.77), p=0.0026
</t>
    </r>
    <r>
      <rPr>
        <u/>
        <sz val="9"/>
        <rFont val="Arial"/>
        <family val="2"/>
      </rPr>
      <t xml:space="preserve">Postoperative complications (90-day)
</t>
    </r>
    <r>
      <rPr>
        <sz val="9"/>
        <rFont val="Arial"/>
        <family val="2"/>
      </rPr>
      <t>Any complication: 1.48 (1.18-1.86), p=0.0006
Pulmonary complication: 0.76 (0.51-1.14), p=0.1841
Posthemorrhagic anemia: 2.24 (1.47-3.43), p=0.0001
Cardiac complication: 0.97 (0.58-1.51), p=0.8971
Infection: 3.14 (1.63-6.04), p=0.0003
Renal complication: 1.09 (0.48-2.48), p=0.8342
Hematoma: 0.78 (0.38-1.57), p=0.4772</t>
    </r>
  </si>
  <si>
    <t>Exclusion criteria included adult spinal deformity, metastatic cancer, trauma, infection, ≥9 level fusion, atlantoaxial fusion, non-cervical fusion, revision fusion, disc arthroplasty, and nonelective patients. Those with missing data were excluded from this study.</t>
  </si>
  <si>
    <t>A (ACDF) vs. B (laminoplasty)
matched cohort
Age, years: 54.34 vs. 54.23
% Female: 33.5% vs. 33.2%
% White: NR
% Black: NR
% Asian: NR
% Hispanic: NR
% Other: NR
% Obesity: 18.6% vs. 18.8%
% Osteoporosis: NR
% Diabetes: 26.7% vs. 27.4%
% Current smoker: 15.8% vs. 16.6%
% Radiculopathy: NR
% Myelopathy: 100% (inclusion criterion)
Number of vertebral levels: ≥3</t>
  </si>
  <si>
    <t xml:space="preserve">A (Posterior laminectomy and fusion) vs. B (Laminoplasty)
65-to-69-year age group was most common in all three groups (24% vs. 23%)
Female sex: 41% vs. 36%
CCI: 7.6 (3.9) vs. 6.9 (3.5)
</t>
  </si>
  <si>
    <t>Dysphagia at 1 month: 8.6% vs. &lt;2.3%;  p&lt;0.001
Reoperation at 1 year: 7.6% vs. &lt;2.3%;p&lt;0.001</t>
  </si>
  <si>
    <t>ICD-10</t>
  </si>
  <si>
    <t>CCI</t>
  </si>
  <si>
    <t>At Control 3, 12 months later, no differences were seen between the treatment groups.  The separate analyses between all the surgically treated patients and all not-surgically treated patients at Control 3, did not show any significant differences (current pain p=0.2, worse pain p=0.95 respectively)</t>
  </si>
  <si>
    <t>The pretreatment mJOA score is potentially the most important predictive factor for surgery.</t>
  </si>
  <si>
    <t>The timed 10-m walk test reached sufficient statistical power to determine R and NR response only at the 36th month.</t>
  </si>
  <si>
    <t xml:space="preserve">Age was not a significant predictor of outcome in surgically treated paitnets, but significantly better results were observed in older patients treated conservatively. </t>
  </si>
  <si>
    <t>NR/64/47</t>
  </si>
  <si>
    <t>mJOA, median, end of study: 14.0 vs. 15.0, p=0.114
Proportion of patients with worsened status:
Subjective evaluation: 45.5% vs. 56.0%, p=0.470
Evaluation of video record (expert 1): 50.0% vs. 44.0%, p=0.681
Evaluation of video record (expert 2): 63.6% vs. 56.0%, p=0.594</t>
  </si>
  <si>
    <t>17 patients died of natural causes in the course of the 10 year followup. There was no statistical difference between groups.</t>
  </si>
  <si>
    <t>DRI</t>
  </si>
  <si>
    <t>Disability Rating Index</t>
  </si>
  <si>
    <t>ITT</t>
  </si>
  <si>
    <t xml:space="preserve">Intention to Treat </t>
  </si>
  <si>
    <t>International Classification of Diseases, Tenth Revision</t>
  </si>
  <si>
    <t>CI</t>
  </si>
  <si>
    <t>Confidence Interval</t>
  </si>
  <si>
    <t>12-Item Short Form Health Survey Mental Component Summary</t>
  </si>
  <si>
    <t>12-Item Short Form Health Survey Physical Component Summary</t>
  </si>
  <si>
    <t>SF-36 MCS</t>
  </si>
  <si>
    <t>SF-36 PCS</t>
  </si>
  <si>
    <t>36-Item Short Form Health Survey Mental Component Summary</t>
  </si>
  <si>
    <t>36-Item Short Form Health Survey Physical Component Summary</t>
  </si>
  <si>
    <t>SIR</t>
  </si>
  <si>
    <t>ISC</t>
  </si>
  <si>
    <t>MRI</t>
  </si>
  <si>
    <t>Intramedullary Signal Change</t>
  </si>
  <si>
    <t>Magnentic Resonance Imaging</t>
  </si>
  <si>
    <t>INOM</t>
  </si>
  <si>
    <t xml:space="preserve">Interaoperative Neurophysciological Monitoring </t>
  </si>
  <si>
    <t>Charlson Comorbidity Index</t>
  </si>
  <si>
    <t>OPLL</t>
  </si>
  <si>
    <t>Ossification of the Posterior Longitudinal Ligament</t>
  </si>
  <si>
    <t>Anterior Cervical Discectomy and Fusion</t>
  </si>
  <si>
    <t>Cervical Degenerative Disease</t>
  </si>
  <si>
    <t>Not Applicable</t>
  </si>
  <si>
    <t>Standard Deviation</t>
  </si>
  <si>
    <t>CSF</t>
  </si>
  <si>
    <t>NS</t>
  </si>
  <si>
    <t>Not Significant</t>
  </si>
  <si>
    <t>Length of stay
Estimated blood loss
Operation time
Clinical outcome using Odom criteria
Disc height and correction
Segmental angle and correction</t>
  </si>
  <si>
    <t xml:space="preserve">ROM </t>
  </si>
  <si>
    <t>Range of Motion</t>
  </si>
  <si>
    <t>Patient satisfaction
Perioperative outcomes (Length of Stay, operative time, Estimated Blood Loss)</t>
  </si>
  <si>
    <t>aOR</t>
  </si>
  <si>
    <t>AUC</t>
  </si>
  <si>
    <t>Cervical spine curvature index
ROM of the cervical spine
Estimated blood loss
Operative time
Length of stay</t>
  </si>
  <si>
    <t>Area Under the Curve</t>
  </si>
  <si>
    <t>Adjusted Odds Ratio</t>
  </si>
  <si>
    <t>Length of stay
Cost</t>
  </si>
  <si>
    <t>ROM of superior adjacent vertebra
ROM of inferior adjacent vertebra
Disc height
Estimated blood loss
Operative time
Length of stay</t>
  </si>
  <si>
    <t>Range of motion; lordosis</t>
  </si>
  <si>
    <t>ISI</t>
  </si>
  <si>
    <t>Increased Signal Intensity</t>
  </si>
  <si>
    <t>T2W</t>
  </si>
  <si>
    <t>T2-weighted</t>
  </si>
  <si>
    <t>Signal Intensity Ratio</t>
  </si>
  <si>
    <t>CSM</t>
  </si>
  <si>
    <t>Cervical Spondylotic Myelopathy</t>
  </si>
  <si>
    <t>SCR</t>
  </si>
  <si>
    <t>Signal Change Ratio</t>
  </si>
  <si>
    <t>ROC</t>
  </si>
  <si>
    <t>Receiver Operating Characteristic</t>
  </si>
  <si>
    <t>Hisey, 2015 (Mobi-C IDE trial)</t>
  </si>
  <si>
    <t>Hisey, 2016 (Mobi-C IDE trial)</t>
  </si>
  <si>
    <t>North American Spine Society</t>
  </si>
  <si>
    <t>Cerebrospinal Fluid</t>
  </si>
  <si>
    <t>Short Form 12-item</t>
  </si>
  <si>
    <t>Not Reported</t>
  </si>
  <si>
    <t>Urinary Tract Infection</t>
  </si>
  <si>
    <t>Adverse Event</t>
  </si>
  <si>
    <t xml:space="preserve">Patients with symptoms of cervical cord dysfunction, mJOA score ≥ 12, under 75 years </t>
  </si>
  <si>
    <t>Adults aged 18-75 years with radiographic evidence (CT or MRI) of compressed cervical nerve root (C3/C4 to C7/T1), VAS score ≥5, symptomatic radiulopathy failing to respond to conservative management, active smokers (&gt;1 pack/day) or undergoing multilevel ACDF</t>
  </si>
  <si>
    <t>Chinese patients aged ≥18 years, clinical and radiological signs of cervical myelopathy, undergoing open-door laminoplasty for  ≥1 level(s)</t>
  </si>
  <si>
    <t>Patients aged 18-70 years with radiographically determined discogenic origin (C3 to C7, degenerated / dark disk on MRI, decreased disc height vs. adjacent levels on film / CT / MRI, disc herniation on CT / MRI), radicular symptoms (arm / shoulder pain, decreased reflexes or strength, abnormal sensation),  NDI &gt;30, VAS&gt;4, failed conservative treatment ≥6 weeks, single-level anterior cervical fusion</t>
  </si>
  <si>
    <t>Patients with CDD at levels C3/C4 to C6/C7, presenting with radiculopathy and/or myelopathy, ± neck pain, refractory to conservative treatment ≥6 weeks</t>
  </si>
  <si>
    <t>Patients with CDD, progressive upper extremity radicular symptoms and/or myelopathy for ≥6 months, conservative therapy for ≥3 months, herniation or spondylosis needing 1-2 level fusion (C3 to C7)</t>
  </si>
  <si>
    <t>Patients ≥18 years with symptomatic cervical radiculopathy requiring single-level surgery, not responding to nonoperative treatment</t>
  </si>
  <si>
    <t>Patients aged 18-75 years with objective clinical evidence of CDD requiring single-level ACDF at C3-C7; symptomatic ≥6 weeks and not responsive to nonsurgical treatment; Voice Handicap Index &lt;1.1; Eating Assessment Tool &lt;0.3</t>
  </si>
  <si>
    <t>A (rhBMP) vs. B (No rhBMP)
Age, mean years: 52 vs. 50
% Female: 51 vs. 51
% White: NR
% Black: NR
% Asian: NR
% Hispanic: NR
% Other: NR
% Obesity: NR
% Osteoporosis: NR 
% Diabetes: NR
% Current smoker: 29 vs. 15
% Radiculopathy: NR
% Myelopathy: 26 vs. 23
Number of vertebral levels, mean: 2.2 vs. 1.7
% ≥3 levels fused: 13 vs. 2
% C4–C5 included or
proximal: 44 vs. 27 
% Plate: 88 vs. 97
% Combined anterior + posterior: 10 vs. 7</t>
  </si>
  <si>
    <t>Patients aged ≥18 years with CSM / ossified posterior longitudinal ligament undergoing laminoplasty</t>
  </si>
  <si>
    <t>mJOA, mean (SD): 11.44 (3.03)
mJOA mild (≥15): 9%
mJOA moderate (12-14): 51%
mJOA severe (&lt;12): 40%</t>
  </si>
  <si>
    <t>mJOA, mean: NR
mJOA, mild (13-16): 31%
mJOA, moderate (9-12): 46%
mJOA, severe (≤8): 23%</t>
  </si>
  <si>
    <t>ACDF using PEEK cage with HA/β-TCP</t>
  </si>
  <si>
    <t>Laminoplasty with LOCL &lt;10°</t>
  </si>
  <si>
    <t>Laminoplasty with LOCL &gt;10°</t>
  </si>
  <si>
    <t>A: Good outcome (JOA ≥16)</t>
  </si>
  <si>
    <t>Chronic pain: 2% vs. 8%; p=0.066
Dysphagia: 1% vs. 0%
Pseudarthrosis: 1% vs. 0%
Infection: 1% vs. 0%
Revision surgery: 2% vs. 5%; p=0.074</t>
  </si>
  <si>
    <t xml:space="preserve">NDI: Patients with endplate abnormalities had lower preoperative scores (p=0.011), higher postoperative scores (p=0.006), and worsening of NDI before and after surgery (p&lt;0.001)
</t>
  </si>
  <si>
    <t>Age, symptom duration, cervical alignment, preoperative JOA</t>
  </si>
  <si>
    <t>Signal intensity ratio on T2-weighted imaging significantly associated with JOA recovery (p=0.006); SIR 1.23 (cutoff between grades 0 and 1), AUC 78.6%; SIR 1.55 (cutoff between grades 1 and 2), AUC 87.3%</t>
  </si>
  <si>
    <t>Outcomes estimated from figures for all outcomes other than secondary surgery, overall success, and NDI success
Neurological success abstracted as the inverse of neurological deterioration (4.3% ADR vs. 6.2% ACDF), since this is what they report at this timepoint (as opposed to maintenance or improvement of neurological status which = neuro success)</t>
  </si>
  <si>
    <t xml:space="preserve">Adjacent segment degeneration analyzed only in patients with degeneration at either level. ASD defined as an increased of 1 or more points of the Kellgren-Lawrence grading scale at 60 months in either segment when compared with baseline values. 
VAS arm pain measured and followed worst arm at baseline
Overall success is reported with lower bound estimates, authors state that lower bound &gt;0 confirms superiority of TDR
Authors report function outcomes for earlier timepoints. Those data are abstracted in their relevant rows for studies at those time points. </t>
  </si>
  <si>
    <t>A vs. B
Long term (60 months)
% secondary surgery adjacent level
1-level: 2.2% (4/179) vs. 11.1% (9/81), p=0.0043
2-level: 3.4% (8/234) vs. 11.4% (12/105), p=0.0059
% secondary surgery at index level
1-level: 3.4% (6/179) vs. 12.3% (10/81), p=0.0097
2-level: 4.7% (11/234) vs. 12.4% (13/105), p&lt;0.05
% Adjacent-level disease
1-level: 2.2% (4/179) vs. 9.9% (8/81), p=NR
2-level: 2.1% (5/234) vs. 10.5% (11/105), p=NR</t>
  </si>
  <si>
    <t>Authors report patients with 1-level and 2-level disease separately according to the relevant trials at 60 months.</t>
  </si>
  <si>
    <t xml:space="preserve">A vs. B
Long term (84 months)
% successful fusion
1-level: NR vs. 95.5% (n=NR)
2-level: NR vs. 90.9% (n=NR)
</t>
  </si>
  <si>
    <t>Neurological success abstracted from  Table 7: took inverse of "neurological failure"; this definition does not specific the 3 specific areas of neuro function. Numerators were back-calculated using the percentage followed</t>
  </si>
  <si>
    <t>A vs. B
Intermediate term (36 months)
Neurological success: 92.8% (n=NR) vs. 83.2% (n=NR), p=0.004
Long term (60 months)
Neurological success: 95.0% (n=NR) vs. 88.9% (n=NR), p=0.051
Overall success with functional spinal unit measure included: 71.3% (n=NR) vs. 65.2% (n=NR), p=0.129
Overall success with functional spinal unit measure excluded: 78.2% (n=NR) vs. 71.8% (n=NR), p=0.069
Neurological success: 92.3% (203/220) vs. 85.8% (163/190), p=0.017</t>
  </si>
  <si>
    <t>Mean NDI, VAS arm and neck, and SF-36 PCS abstracted from Burkus 2014 for 36 and 60 months, and may differ slightly from estimates reported in this trial due to various reasons.
Overall success NDI success, and fusion success abstracted from Burkus 2014. When overall success was assessed, it was apparent that in some instances the radiographic images did not allow clear visualization of the functional spinal unit (FSU), and, therefore, adequate disc height measurements were unobtainable. For this reason, overall success rates were computed with and without inclusion of disc height success as a component of overall success. When disc height success was included as a component of overall success, patients in whom the radiographic images did not permit disc height measurement were excluded from the analysis.</t>
  </si>
  <si>
    <t xml:space="preserve">A vs. B vs. C
Secondary surgery for recurrent compression at index level: 2% (1/50) vs. 2.1% (1/47) vs. 2.2% (1/45)
Operation for ASD: 0% vs. 10.6% (5/47) vs. 6.7% (3/45)
Dysphagia: 4% (2/50) vs. 8.5% (4/47) vs. 2.2% (1/45)
Any AE: 4% (2/50) vs. 12.8% (6/47) vs. 11.1% (5/45)
</t>
  </si>
  <si>
    <t>Overall success 24 months
Protocol (&gt;25% improvement NDI, no removals/etc., no complications, fusion (control group)): 90.1% vs. 70.1%
FDA (&gt;=15 point improvement NDI, neuro success, no removals/etc., no device AEs, no change in treatment): 83.8% vs. 73.2%
FDA Neurological success (not specified) 24 months: 96.0 vs. 94.9)</t>
  </si>
  <si>
    <t>NDI
12 months: 13.5 vs. 15
24 months: 13 vs. 16.5
36 months: 13.5 vs. 16.5
48 months: 14.5 vs. 20
60 months: 9 vs. 17.5
72 months: 12 vs. 14.5
84 months: 14 vs. 17.5
NDI success 84 months
Protocol: 90.4% (113/125) vs. 86.0% (92/107)
FDA: 88.8% (111/125) vs. 84.1% (90/107)
VAS neck
12 months: 14 vs. 17
24 months: 15 vs. 20
36 months: 17.5 vs. 21
48 months: 14.5 vs. 25.5
60 months: 12.5 vs. 23
72 months: 13 vs. 19
84 months: 13.3 vs. 19.4
VAS left arm
12 months: 8 vs. 9
24 months: 8 vs. 10.5
36 months: 12.5 vs. 12.5
48 months: 12 vs. 13
60 months: 7 vs. 6
72 months: 4 vs. 7
84 months: 7.1 vs. 12.6
VAS right arm
12 months: 8 vs. 8
24 months: 6 vs. 8.5
36 months: 8 vs. 12
48 months: 5.5 vs. 12
60 months: 6 vs. 10.5
72 months: 3 vs. 6.5
84 months: 6.6 vs. 12.9
VAS success (&gt;=20mm improvement OR 0mm) 84 months
Neck: 85.7% (108/126) vs. 78.3% (83/106)
Left arm: 85.7% (108/126) vs. 75.5% (80/106)
Right arm: 84.9% (107/126) vs. 72.6% (77/106)
SF-36 PCS
12 months: 49 vs. 48
24 months: 49.5 vs. 47
36 months: 47.5 vs. 46
48 months: 48 vs. 44.5
60 months: 49.5 vs. 45.5
72 months: 47.5 vs. 46.5
84 months: 46.4 vs. 44.7
SF-36 success (&gt;=15% improvement) 84 months
PCS: 72.0% (90/125) vs. 74.5% (79/106)
MCS: 47.2% (59/125) vs. 43.4% (46/106)
SF-36 MCS
12 months: 51 vs. 52.5
24 months: 52 vs. 50
36 months: 53 vs. 49
48 months: 53 vs. 49.5
60 months: 61 vs. 48
72 months: 52 vs. 50
84 months: 52.1 vs. 51.0</t>
  </si>
  <si>
    <t>Overall success 84 months
Protocol (&gt;25% improvement NDI, no removals/etc., no complications, fusion (control group)): 86.3% (113/131) vs. 70.0% (84/120)
FDA (&gt;=15 point improvement NDI, neuro success, no removals/etc., no device AEs, no change in treatment): 79.2% (103/130) vs. 63.6% (77/121)
FDA Neurological success (not specified) 84 months: 93.5% (116/124) vs. 87.6% (92/105)</t>
  </si>
  <si>
    <t>A vs. B
Fusion (10 years): NA vs. 93.8% (111/118)</t>
  </si>
  <si>
    <t>IQR</t>
  </si>
  <si>
    <t>Interquartile Range</t>
  </si>
  <si>
    <t>NRS</t>
  </si>
  <si>
    <t>Numeric Rating Scale</t>
  </si>
  <si>
    <t>PRO</t>
  </si>
  <si>
    <t>Patient Reported Outcomes</t>
  </si>
  <si>
    <t>BMI</t>
  </si>
  <si>
    <t>Body Mass Index</t>
  </si>
  <si>
    <t>A vs. B
Pseudarthrosis: NA vs. 5.9% (10/170)</t>
  </si>
  <si>
    <t>SAE</t>
  </si>
  <si>
    <t>Serious Adverse Event</t>
  </si>
  <si>
    <t>A vs. B
Fusion: NA vs. 91.3% (84/92)</t>
  </si>
  <si>
    <t>Fusion: NA vs. 89.1%
Pseudarthrosis  NR</t>
  </si>
  <si>
    <t>A vs. B
Fusion: NA vs. 82.1% (119/145)</t>
  </si>
  <si>
    <t>A vs. B
Fusion
36 months: NA vs. 83.3% (124/149)
60 months: NA vs. 94.0% (130/138)
84 months: NA vs. 92.0% (116/126)</t>
  </si>
  <si>
    <t xml:space="preserve">A vs. B
Intermediate term (24 months)
% Fusion: NA vs. 97.5% (79/81)
</t>
  </si>
  <si>
    <t>A vs. B
Intermediate term (48 months)
% Fusion: NA vs. 93.8% (76/81)</t>
  </si>
  <si>
    <t>A vs. B
Intermediate term (24 months)
% Fusion: NA vs. 91.4% (96/105)</t>
  </si>
  <si>
    <t>A vs. B
Intermediate term (48 months)
% Fusion: NA vs. 85.2% (69/81)</t>
  </si>
  <si>
    <t>A vs. B
Fusion: NA vs. 91.67%</t>
  </si>
  <si>
    <t>A vs. B
Intermediate term (60 months)
% Fusion: NA vs. 93.8% (76/81)</t>
  </si>
  <si>
    <r>
      <t>A vs. B
Age, mean years: 71.6 vs. 71.1
% Female: 30 vs. 29
% White: NR
% Black: NR
% Asian: NR
% Hispanic: NR
% Other: NR
BMI, mean kg/m</t>
    </r>
    <r>
      <rPr>
        <vertAlign val="superscript"/>
        <sz val="9"/>
        <rFont val="Arial"/>
        <family val="2"/>
      </rPr>
      <t>2</t>
    </r>
    <r>
      <rPr>
        <sz val="9"/>
        <rFont val="Arial"/>
        <family val="2"/>
      </rPr>
      <t>: 23.6 vs. 24.2
% Osteoporosis: NR
% Diabetes: NR
% Current smoker: NR
% Radiculopathy: NR
% Cervical Spondolytic Myelopathy: 88 vs. 89
Number of vertebral levels: NR</t>
    </r>
  </si>
  <si>
    <r>
      <t>A (i-Factor) vs. B (autograft)
Age, mean years: 47.7 vs. 45.7
% Female: 57.8 vs. 62.5
% White: NR
% Black: NR
% Asian: NR
% Hispanic: NR
% Other: NR
BMI, mean kg/m</t>
    </r>
    <r>
      <rPr>
        <vertAlign val="superscript"/>
        <sz val="9"/>
        <rFont val="Arial"/>
        <family val="2"/>
      </rPr>
      <t>2</t>
    </r>
    <r>
      <rPr>
        <sz val="9"/>
        <rFont val="Arial"/>
        <family val="2"/>
      </rPr>
      <t xml:space="preserve"> (SD): 28.6 (6.0) vs. 29.1 (5.7)
% Osteoporosis: 0 (exclusion criterion)
% Diabetes: NR
% Current smoker: 20.5 vs. 27.6
% Radiculopathy: NR
% Myelopathy: 0 (exclusion criterion)
Number of vertebral levels: 1</t>
    </r>
  </si>
  <si>
    <r>
      <t>A (PLATE) vs. B (CAGE)
Age, mean years: 59.67 vs. 55.34 
% Female: 33 vs. 42
% White: NR
% Black: NR
% Asian: NR
% Hispanic: NR
% Other: NR
BMI, mean kg/m</t>
    </r>
    <r>
      <rPr>
        <vertAlign val="superscript"/>
        <sz val="9"/>
        <rFont val="Arial"/>
        <family val="2"/>
      </rPr>
      <t>2</t>
    </r>
    <r>
      <rPr>
        <sz val="9"/>
        <rFont val="Arial"/>
        <family val="2"/>
      </rPr>
      <t>: 32.95 vs. 29.94
% Osteoporosis: NR 
% Diabetes: NR
History of smoking: 57% vs. 41%
% Radiculopathy: NR
% Myelopathy: NR
Number of vertebral levels: 1 or 2
CCI: 0.76 vs. 0.29
ASA ≥3: 77% vs. 32%</t>
    </r>
  </si>
  <si>
    <r>
      <t xml:space="preserve">A (HA/DBM) vs. B (HA/B-TCP)
</t>
    </r>
    <r>
      <rPr>
        <i/>
        <sz val="9"/>
        <rFont val="Arial"/>
        <family val="2"/>
      </rPr>
      <t>characteristics for n=77 analyzed</t>
    </r>
    <r>
      <rPr>
        <sz val="9"/>
        <rFont val="Arial"/>
        <family val="2"/>
      </rPr>
      <t xml:space="preserve">
Age, years: 51.9 vs. 51.3
% Female: 34% vs. 33%
% White: NR
% Black: NR
% Asian: NR
% Hispanic: NR
% Other: NR
% Obesity: NR
BMI (kg/m</t>
    </r>
    <r>
      <rPr>
        <vertAlign val="superscript"/>
        <sz val="9"/>
        <rFont val="Arial"/>
        <family val="2"/>
      </rPr>
      <t>2</t>
    </r>
    <r>
      <rPr>
        <sz val="9"/>
        <rFont val="Arial"/>
        <family val="2"/>
      </rPr>
      <t>), mean: 24.9 vs. 24.6
% Osteoporosis: NR (excluded)
% Diabetes: NR
% Current smoker: 34% vs. 28%
% Radiculopathy: 66% vs. 62%
% Myelopathy: 10% vs. 18%
Number of vertebral levels: single</t>
    </r>
  </si>
  <si>
    <t>Baker, 2020
*Same population as Harada, 2020*</t>
  </si>
  <si>
    <r>
      <t>A (MC) vs. B (non-MC)
Age, mean years: 55.5 vs. 51.39, p&lt;0.001
% Female: 44.1 vs. 49.9
% White: NR
% Black: NR
% Asian: NR
% Hispanic: NR
% Other: NR
BMI, mean kg/m</t>
    </r>
    <r>
      <rPr>
        <vertAlign val="superscript"/>
        <sz val="9"/>
        <rFont val="Arial"/>
        <family val="2"/>
      </rPr>
      <t>2</t>
    </r>
    <r>
      <rPr>
        <sz val="9"/>
        <rFont val="Arial"/>
        <family val="2"/>
      </rPr>
      <t>: 29.19 vs. 29.01
% Osteoporosis: NR
% Diabetes: NR
% Current smoker: 38.8 vs. 32.1
% Radiculopathy: NR
% Myelopathy: NR
Number of vertebral levels: 1-4
ASA PS classification ≥III: 19.1% vs. 17.8%
Symptom duration, mean months: 26.26 vs. 19.87, p=0.025
MC type
I: 19.7% (70/356)
II: 61.2% (218/356)
III: 19.1% (68/356)</t>
    </r>
  </si>
  <si>
    <t>Harada, 2020
*Same population as Baker, 2020*</t>
  </si>
  <si>
    <r>
      <t>A (endplate typical) vs. B (endplate atypical) vs. C (endplate normal) 
Age, mean years: 53.9 vs. 57.79 vs. 49.04
% Female: 48.8 vs. 41.4 vs. 49.2
% White: NR
% Black: NR
% Asian: NR
% Hispanic: NR
% Other: NR
BMI, mean kg/m</t>
    </r>
    <r>
      <rPr>
        <vertAlign val="superscript"/>
        <sz val="9"/>
        <rFont val="Arial"/>
        <family val="2"/>
      </rPr>
      <t>2</t>
    </r>
    <r>
      <rPr>
        <sz val="9"/>
        <rFont val="Arial"/>
        <family val="2"/>
      </rPr>
      <t>: 29.4 vs. 28.7 vs. 29.0
% Osteoporosis: NR
% Diabetes: NR
% Current smoker: 15.4 vs. 12.6 vs. 15.2
% Radiculopathy: NR
% Myelopathy: NR
Number of vertebral levels: 1-4
ASA PS classification ≥III: 38.4% vs. 42.0% vs. 33.2%
Symptom duration, mean months: 23.0 vs. 20.2 vs. 23.3</t>
    </r>
  </si>
  <si>
    <r>
      <t>Age, mean years: 60.92
% Female: 23.9
% White: NR
% Black: NR
% Asian: NR
% Hispanic: NR
% Other: NR
Mean BMI, kg/m</t>
    </r>
    <r>
      <rPr>
        <vertAlign val="superscript"/>
        <sz val="9"/>
        <rFont val="Arial"/>
        <family val="2"/>
      </rPr>
      <t>2</t>
    </r>
    <r>
      <rPr>
        <sz val="9"/>
        <rFont val="Arial"/>
        <family val="2"/>
      </rPr>
      <t>: 25.0 
% Osteoporosis: NR
% Diabetes: 20.4
% Current smoker: 26.5
% Radiculopathy: NR
% Myelopathy: 100% (inclusion criterion)
Number of vertebral levels: 3-6
Duration of symptoms, mean months: 28.08
Surgical approach
Anterior: 54.9%
Posterior: 40.7%
Posterior-Anterior: 4.4%</t>
    </r>
  </si>
  <si>
    <r>
      <t>Age, mean years: 66.0
% Female: 39.8
% White: NR
% Black: NR
% Asian: NR
% Hispanic: NR
% Other: NR
BMI, mean kg/m</t>
    </r>
    <r>
      <rPr>
        <vertAlign val="superscript"/>
        <sz val="9"/>
        <rFont val="Arial"/>
        <family val="2"/>
      </rPr>
      <t>2</t>
    </r>
    <r>
      <rPr>
        <sz val="9"/>
        <rFont val="Arial"/>
        <family val="2"/>
      </rPr>
      <t>: 25.4
% Osteoporosis: NR
% Diabetes: 25.9
% Current smoker: NR
% Radiculopathy: NR
% Myelopathy: NR
Number of vertebral levels: mean 2.0
Surgical approach
Anterior: 64.8%
Posterior: 26.9%
Combined: 8.3%
Duration of symptoms, good vs. poor recovery: 10.2 vs. 20.9 months</t>
    </r>
  </si>
  <si>
    <r>
      <rPr>
        <i/>
        <sz val="9"/>
        <rFont val="Arial"/>
        <family val="2"/>
      </rPr>
      <t>Patients overlap</t>
    </r>
    <r>
      <rPr>
        <sz val="9"/>
        <rFont val="Arial"/>
        <family val="2"/>
      </rPr>
      <t xml:space="preserve">
A (109 fused segments, 77 patients) vs. B (153 pseudarthrotic segments, 107 patients)
Age, years: 52.68 vs. 51.05
% Female (by number of segments): 62% vs. 57%
% White: NR
% Black: NR
% Asian: NR
% Hispanic: NR
% Other: NR
% Obesity: NR
% Osteoporosis: NR
% Diabetes: NR
% Current smoker: NR
% Radiculopathy: NR
% Myelopathy: NR
Number of vertebral levels: 1
Indication for revision operations
Suspected symptomatic pseudarthrosis: 105 patients
Clinical adjacent-segment pathology: 20 patients</t>
    </r>
  </si>
  <si>
    <r>
      <t>Baseline values for n=443</t>
    </r>
    <r>
      <rPr>
        <i/>
        <sz val="9"/>
        <rFont val="Arial"/>
        <family val="2"/>
      </rPr>
      <t xml:space="preserve"> (245 missing values)
</t>
    </r>
    <r>
      <rPr>
        <sz val="9"/>
        <rFont val="Arial"/>
        <family val="2"/>
      </rPr>
      <t xml:space="preserve">
VAS arm pain (0-10), mean: 7.00
COMI-neck score (0-10), mean: 7.45</t>
    </r>
  </si>
  <si>
    <t xml:space="preserve">The Charleston Comorbidity Index (CCI) uses 22 different comorbidities and the  patients’ age to predict  the  10-year  mortality. Several minor modifi cations were made to the CCI to account for the fact that not all 22 comorbidities were recorded by the NIS database. These modifi cations include the following: (1) a history of myocardial infarction was omitted; and (2) liver disease was given an adjusted weight of 2 points rather than 1 point for mild disease and 3 points for moderate to severe disease. In-hospital  outcomes including LOS, hospital costs, and mortality were also assessed. </t>
  </si>
  <si>
    <t>Fukushima, 1991</t>
  </si>
  <si>
    <t xml:space="preserve">Single </t>
  </si>
  <si>
    <t>Age, mean years: 59.1
% Female: 29%
% White: NR
% Black: NR
% Asian: NR
% Hispanic: NR
% Other: NR
% Obesity: NR
% Osteoporosis: NR 
% Diabetes: NR
% Current smoker: NR
% Radiculopathy: NR
% Myelopathy: 53%
Disc herniation: 24%
OPLL: 24%
Number of vertebral levels: NR
Duration of symptoms, mean months: NR
Surgical approach
Anterior: 31%
Posterior: 69%</t>
  </si>
  <si>
    <t>JOA: 10.4 (3.2)</t>
  </si>
  <si>
    <t xml:space="preserve">A: Transverse area of MRI &gt;0.45 cm2
</t>
  </si>
  <si>
    <t xml:space="preserve">A: 35
</t>
  </si>
  <si>
    <t>B: Transverse area of MRI &lt;0.45 cm2</t>
  </si>
  <si>
    <t>B: 20</t>
  </si>
  <si>
    <t>Mean 1.4 years</t>
  </si>
  <si>
    <t xml:space="preserve">JOA, baseline to followup: 11.6 (2.9) to 15.0 (1.9) vs. 9.4 (2.4) to 13.4 (2.1); r=0.298 (p&lt;0.05)
JOA recovery rate: 66.3% vs. 54.8%; r=0.295 (p&lt;0.05)
</t>
  </si>
  <si>
    <t>MD</t>
  </si>
  <si>
    <t>Mean Difference</t>
  </si>
  <si>
    <t>See Gornet, 2017</t>
  </si>
  <si>
    <t>See Heller, 2009</t>
  </si>
  <si>
    <t>See Davis, 2013</t>
  </si>
  <si>
    <t>See Murrey, 2009</t>
  </si>
  <si>
    <t>See Phillips, 2013</t>
  </si>
  <si>
    <t>See Hisey, 2014</t>
  </si>
  <si>
    <t>See Mummaneni, 2007</t>
  </si>
  <si>
    <t>See Nabhan, 2007</t>
  </si>
  <si>
    <t>See D73(Nabhan, 2007)</t>
  </si>
  <si>
    <t>See Vaccaro, 2013</t>
  </si>
  <si>
    <t>See Davis, 2014</t>
  </si>
  <si>
    <t>See Davis, 2015</t>
  </si>
  <si>
    <t>See Heller, 2010</t>
  </si>
  <si>
    <t>See Heller, 2011</t>
  </si>
  <si>
    <t>See Heller, 2012</t>
  </si>
  <si>
    <t>See Gornet, 2018</t>
  </si>
  <si>
    <t>See Gornet, 2019</t>
  </si>
  <si>
    <t>See Gornet, 2020</t>
  </si>
  <si>
    <t>See Gornet, 2021</t>
  </si>
  <si>
    <t>See Heller, 2013</t>
  </si>
  <si>
    <t>See Heller, 2014</t>
  </si>
  <si>
    <t>See Gornet, 2017
Additional disclosure of Medtronic/Depuy COI including some ownership</t>
  </si>
  <si>
    <t>See Murrey, 2009
VAS neck pain: 73.0 vs. 65.7 (p=0.0118)</t>
  </si>
  <si>
    <t>Postoperative, 90 days</t>
  </si>
  <si>
    <t>See+D45 (Davis, 2013)</t>
  </si>
  <si>
    <t>Hershman or an immediate family member serves
as a board or committee member of American
Academy of Orthopaedic Surgeons, North
American Spine Society, and Scoliosis Research
Society; serves as a paid consultant to
Biocomposites, DePuy, A Johnson &amp; Johnson
Company, Nuvasive; and has stock or stock
options held in OnPoint Surgical. Kuris or an
immediate family member serves as a board or
committee member of North American Spine
Society and Orthopaedic Trauma Association and
serves as a paid consultant to Seaspine and
Spineart. Daniels or an immediate family member
serves as a paid consultant to EOS, Medicrea,
Medtronic Sofamor Danek, Novabone, Orthofix,
Spineart, and Stryker; has received research
support from Orthofix; and has received IP
royalties from Southern Spine and Spineart. None
of the following authors or any immediate family
member has received anything of value from or
has stock or stock options held in a commercial
company or institution related directly or indirectly
to the subject of this article: McDonald, Hogan,
Alsoof, DiSilvestro, and Zhang.</t>
  </si>
  <si>
    <t>None to report</t>
  </si>
  <si>
    <t>Hershman or an immediate family member serves
as a board or committee member of American
Academy of Orthopaedic Surgeons, North
American Spine Society, and Scoliosis Research
Society; serves as a paid consultant to
Biocomposites, DePuy, A Johnson &amp; Johnson
Company, Nuvasive; and has stock or stock
options held in OnPoint Surgical. Kuris or an
immediate family member serves as a board or
committee member of North American Spine
Society and Orthopaedic Trauma Association and
serves as a paid consultant to Seaspine and
Spineart. Daniels or an immediate family member
serves as a paid consultant to EOS, Medicrea,
Medtronic Sofamor Danek, Novabone, Orthofix,
Spineart, and Stryker; has received research
support from Orthofix; and has received IP
royalties from Southern Spine and Spineart. None
of the following authors or any immediate family
member has received anything of value from or
has stock or stock options held in a commercial
company or institution related directly or indirectly
to the subject of this article: McDonald, Hogan,
Alsoof, DiSilvestro, and Zhang</t>
  </si>
  <si>
    <t>Dr. Wilson reports being a consultant for Stryker Canada.</t>
  </si>
  <si>
    <t>NDI
12 months: 13 vs. 15
24 months: 13 vs. 16
NDI success 24 months
Protocol: 91.4% vs. 87.1%
FDA: 89.2% vs. 84.5%
VAS
Neck
12 months: 13 vs. 16
24 months: 14.5 vs. 20
Left arm
12 months: 8 vs. 8
24 months: 6.5 vs. 8.5
Right arm
12 months: 9.5 vs. 10
24 months: 9.5 vs. 10.5
VAS success (&gt;=20mm improvement OR 0mm) 24 months
Neck: 81.2% vs. 72.2%
Left arm: 75.9% vs. 67.6%
Right arm: 73.7% vs. 70.4%
SF-36 
PCS
12 months: 49 vs. 47.5
24 months: 49 vs.47
MCS
12 months: 52 vs. 50.5
24 months: 52.5 vs. 50.5
SF-36 success (&gt;=15% improvement)
PCS: 79.0% vs. 78.1%
MCS: 50.7% vs. 42.1%</t>
  </si>
  <si>
    <t>A vs. B
FDA adverse event success at 2 years: 97.1% vs. 93.4% (p=0.330)
Device-related AEs: 2.9% (3/103) vs. 6.6% (7/106)
24 months
Secondary surgery at index level: 1.9% (2/103) vs. 7.5% (9/106)</t>
  </si>
  <si>
    <t xml:space="preserve">Arnold, 2016
</t>
  </si>
  <si>
    <t>Arnold, 2018</t>
  </si>
  <si>
    <t>Kadanka</t>
  </si>
  <si>
    <t>A vs. B
Intermediate term (2 years)
Fusion: 97.30% (144/148) vs. 94.44% (136/144), p=0.2195
Pseduoarthrosis: 12.73% (21/165) vs. 16.23% (25/154), p=0.3790</t>
  </si>
  <si>
    <t>A vs. B
Intermediate term (2 years)
VAS neck: 1.79 (1.33 to 2.24) vs. 2.25 (1.78 to 2.72), p=0.4619
VAS arm/shoulder: 1.56 (1.06 to 2.05) vs. 1.95 (1.51 to 2.39), p=0.0306
NDI: 22.33 (18.90 to 25.76) vs. 25.66 (22.55 to 28.78), p=0.5607
SF-36 MCS: 48.43 (46.43 to 50.44) vs. 48.41 (46.42 to 50.40), p=0.9040
SF-36 PCS: 45.40 (43.60 to 47.21) vs. 44.47 (42.70 to 46.24), p=0.6461</t>
  </si>
  <si>
    <t>A vs. B
Intermediate term (2 years)
Overall success: 69.83% (81/116) vs. 56.35% (71/126), p=0.0302</t>
  </si>
  <si>
    <t>Adjacent segment degeneration: 13.04% (21/165) vs. 16.45% (25/154), p=0.4274
Reoperation: 7.27% (12/165) vs. 10.39% (16/154)
See Table 4 for more updates</t>
  </si>
  <si>
    <t>See Arnold, 2016</t>
  </si>
  <si>
    <t>A vs. B
Nueroforamen size
JOA, mean: 16.38 vs. 16.57; difference 2.84 vs. 2.48; recovery rate 85.5% vs. 83.5%</t>
  </si>
  <si>
    <t>Dysphagia: 0.0% vs. 6.7%
Loosening of the internally fixed implant: 2.2% vs. 6.7%
Infection: 0.0% vs. 2.2%
Any above complication: 2.22% vs. 15.56%, p&lt;0.05</t>
  </si>
  <si>
    <r>
      <t xml:space="preserve">matched cohort
</t>
    </r>
    <r>
      <rPr>
        <b/>
        <sz val="9"/>
        <rFont val="Arial"/>
        <family val="2"/>
      </rPr>
      <t>A vs. B</t>
    </r>
    <r>
      <rPr>
        <sz val="9"/>
        <rFont val="Arial"/>
        <family val="2"/>
      </rPr>
      <t xml:space="preserve">
</t>
    </r>
    <r>
      <rPr>
        <i/>
        <sz val="9"/>
        <rFont val="Arial"/>
        <family val="2"/>
      </rPr>
      <t>% (n/N)</t>
    </r>
    <r>
      <rPr>
        <sz val="9"/>
        <rFont val="Arial"/>
        <family val="2"/>
      </rPr>
      <t xml:space="preserve">
</t>
    </r>
    <r>
      <rPr>
        <u/>
        <sz val="9"/>
        <rFont val="Arial"/>
        <family val="2"/>
      </rPr>
      <t>Revision surgery</t>
    </r>
    <r>
      <rPr>
        <sz val="9"/>
        <rFont val="Arial"/>
        <family val="2"/>
      </rPr>
      <t xml:space="preserve">
90 days: 1.6% (24/1521) vs. 2.7% (41/1521)
6 months: 3.0% (46/1521) vs. 4.1% (63/1521)
1 year:  4.3% (65/1521) vs. 5.5% (84/1521)
2 years: 5.8% (88/1521) vs. 6.8% (103/1521)
</t>
    </r>
    <r>
      <rPr>
        <u/>
        <sz val="9"/>
        <rFont val="Arial"/>
        <family val="2"/>
      </rPr>
      <t>Readmission</t>
    </r>
    <r>
      <rPr>
        <sz val="9"/>
        <rFont val="Arial"/>
        <family val="2"/>
      </rPr>
      <t xml:space="preserve">
30-day: 7.2% (109/1521) vs. 8.7% (132/1521)
60-day: 8.6% (130/1521) vs. 10.8% (164/1521)
90-day: 9.7% (148/1521) vs. 13.2% (201/1521)
</t>
    </r>
    <r>
      <rPr>
        <u/>
        <sz val="9"/>
        <rFont val="Arial"/>
        <family val="2"/>
      </rPr>
      <t>Postoperative complications (90-day)</t>
    </r>
    <r>
      <rPr>
        <sz val="9"/>
        <rFont val="Arial"/>
        <family val="2"/>
      </rPr>
      <t xml:space="preserve">
Any complication: 9.5% (144/1521) vs. 13.4% (204/1521)
Pulmonary complication: 3.7% (56/1521) vs. 2.8% (43/1521)
Posthemorrhagic anemia: 2.1% (32/1521) vs. 4.6% (70/1521)
Central nervous system complication: NR (&lt;11/1521) vs. 0.9% (14/1521)
Cardiac complication: 2.0% (31/1521) vs. 2.0% (30/1521)
Infection: 0.8% (12/1521) vs. 2.4% (37/1521)
Wound complication: NR (&lt;11/1521) vs. 1.1% (16/1521)
Deep vein thrombosis: NR (&lt;11/1521) vs. NR (&lt;11/1521)
Acute kidney injury: NR (&lt;11/1521) vs. 0.8% (12/1521)
Pulmonary embolism: NR (&lt;11/1521) vs. NR (&lt;11/1521)
Renal complication: 0.7% (11/1521) vs. 0.8% (12/1521)
Sepsis: NR (&lt;11/1521) vs. NR (&lt;11/1521)
Dysphagia: NR (&lt;11/1521) vs. NR (&lt;11/1521)
Hematoma: 1.2% (18/1521) vs. 0.9% (14/1521)</t>
    </r>
  </si>
  <si>
    <r>
      <t xml:space="preserve">Propensity score matched
A (ACDF) vs. B (PCF)
30 days
</t>
    </r>
    <r>
      <rPr>
        <u/>
        <sz val="9"/>
        <rFont val="Arial"/>
        <family val="2"/>
      </rPr>
      <t>Adverse events (per 1,000 cases)</t>
    </r>
    <r>
      <rPr>
        <sz val="9"/>
        <rFont val="Arial"/>
        <family val="2"/>
      </rPr>
      <t xml:space="preserve">, mean difference (95% CI)
30 day readmission: -9.8 (-15.1 to -4.4), p&lt;0.001
30 day mortality: 0.1 (0.0 to 0.2), p=0.12
Any AE: -0.6 (-7.0 to 5.8), p=0.85
</t>
    </r>
    <r>
      <rPr>
        <i/>
        <sz val="9"/>
        <rFont val="Arial"/>
        <family val="2"/>
      </rPr>
      <t xml:space="preserve">Approach specific AEs
</t>
    </r>
    <r>
      <rPr>
        <sz val="9"/>
        <rFont val="Arial"/>
        <family val="2"/>
      </rPr>
      <t xml:space="preserve">Dysphagia/dysphonia: 14.5 (12.6 to 16.4), p&lt;0.001
Incidental durotomy: -1.2 (-2.5 to 0.1), p=0.07
CSF leak: 0.2 (0.1 to 0.3), p=0.002
Vascular injury: 0.2 (0.1 to 0.3), p=0.001
Hematoma/hemorrhage: 0.2 (-1.8 to 2.1), p=0.88
Wound infection: -14.6 (-18.8 to -10.4), p&lt;0.001
CNS complication: -0.4 (-2.2 to 1.4), p=0.68
</t>
    </r>
    <r>
      <rPr>
        <i/>
        <sz val="9"/>
        <rFont val="Arial"/>
        <family val="2"/>
      </rPr>
      <t>General medical AEs</t>
    </r>
    <r>
      <rPr>
        <sz val="9"/>
        <rFont val="Arial"/>
        <family val="2"/>
      </rPr>
      <t xml:space="preserve">
Respiratory: 1.3 (-0.4 to 3.1), p=0.13
Cardiac: 0.4 (-3.3 to 4.1), p=0.82
Pulmonary embolism: -0.2 (-1.2 to 0.9), p=0.75
Deep venous thrombosis: 0.9 (0.2 to 1.6), p=0.01
Urinary tract infection: 0.1 (0.0 to 0.1), p=0.06
</t>
    </r>
  </si>
  <si>
    <t>A vs. B
Intermediate term (36 months)
Mean NDI (95% CI): 12 (7.8 to 16.8) vs. 17 (12 to 22.6), p&lt;0.001
SF-36 PCS (95% CI): 50.5 (46 to 55) vs. 44.5 (39.5 to 49), p&lt;0.05
Odoms Criteria
Excellent: 58.5% (24/41) vs. 58.5% (23/40), p&gt;0.05
Good: 34.1% (14/41) vs. 25.0% (10/40), p&gt;0.05
Fair: 7.3% (3/41) vs. 15.0% (6/40), p&gt;0.05
Poor: 0% (0/41) vs. 5.0% (2/40), p&gt;0.05</t>
  </si>
  <si>
    <t>A vs. B
Intermediate term (36 months)
% Dysphagia: 2.4% (1/41) vs. 16.7% (7/42), p&lt;0.001
% Pseudarthrosis: 0% (0/41) vs. 7.1% (3/42)
% Deep vein thrombosis: 2.4% (1/41) vs. 0% (0/42)
% Heterotopic Ossification: 2.4% (1/41) vs. 0% (0/42)
% Device failure: 0% (0/41) vs. 0% (0/42)
% Intraoperative complications: 0% (0/41) vs. 0% (0/42)
% Spinal fluid leak: 0% (0/41) vs. 0% (0/42)
% Wound hematomas: 0% (0/41) vs. 0% (0/42)
% Secondary surgery at index level: 0% (0/41) vs. 0% (0/42)</t>
  </si>
  <si>
    <r>
      <t xml:space="preserve">A vs. B; matched cohort
Inpatient surgical complications: 33.5% vs. 17.0%, p&lt;0.001; aOR 5.9 (95% CI 3.1 to 11.3), p&lt;0.001
Mortality: 0.7% vs. 0.9%, p=0.834
Morbidity: 32.8% vs. 16.2%, p&lt;0.001
</t>
    </r>
    <r>
      <rPr>
        <u/>
        <sz val="9"/>
        <rFont val="Arial"/>
        <family val="2"/>
      </rPr>
      <t>Surgical complications</t>
    </r>
    <r>
      <rPr>
        <sz val="9"/>
        <rFont val="Arial"/>
        <family val="2"/>
      </rPr>
      <t xml:space="preserve">
Perioperative blood transfusion: 4.5% vs. 7.7%, p=0.099
Dysphagia: 14.0% vs. 1.1%, p&lt;0.001
Wound hematoma: 1.7% vs. 0%, p=0.02
Dural tear: 9.4% vs. 3.2%, p=0.001
</t>
    </r>
    <r>
      <rPr>
        <u/>
        <sz val="9"/>
        <rFont val="Arial"/>
        <family val="2"/>
      </rPr>
      <t>Medical complications</t>
    </r>
    <r>
      <rPr>
        <sz val="9"/>
        <rFont val="Arial"/>
        <family val="2"/>
      </rPr>
      <t xml:space="preserve">
Urinary tract infection: 1.5% vs. 4.5%, p=0.03
Acute renal failure: 0.6% vs. 3.6%, p=0.009
Cerebrovascular accident: 1.8% vs. 0%, p=0.016
Cardiac complication: 0.7% vs. 0%, p=0.128
Acute respiratory failure: 1.8% vs. 0.9%, p=0.33
Pneumonia: 0% vs. 0%
Deep vein thrombosis/pulmonary embolism: 0% vs. 0%
Paralytic ileus: 0% vs. 0%
</t>
    </r>
    <r>
      <rPr>
        <u/>
        <sz val="9"/>
        <rFont val="Arial"/>
        <family val="2"/>
      </rPr>
      <t>Post-discharge complications</t>
    </r>
    <r>
      <rPr>
        <sz val="9"/>
        <rFont val="Arial"/>
        <family val="2"/>
      </rPr>
      <t xml:space="preserve">
90-day readmissions: 11.6% vs. 8.4%, p=0.177
90-day reoperations: 2.9% vs. 1.7%, p=0.334</t>
    </r>
  </si>
  <si>
    <r>
      <t xml:space="preserve">A vs. B; matched cohort
</t>
    </r>
    <r>
      <rPr>
        <i/>
        <sz val="9"/>
        <rFont val="Arial"/>
        <family val="2"/>
      </rPr>
      <t>By levels fused</t>
    </r>
    <r>
      <rPr>
        <sz val="9"/>
        <rFont val="Arial"/>
        <family val="2"/>
      </rPr>
      <t xml:space="preserve">
</t>
    </r>
    <r>
      <rPr>
        <u/>
        <sz val="9"/>
        <rFont val="Arial"/>
        <family val="2"/>
      </rPr>
      <t>90-day readmissions</t>
    </r>
    <r>
      <rPr>
        <sz val="9"/>
        <rFont val="Arial"/>
        <family val="2"/>
      </rPr>
      <t xml:space="preserve">
2-3 levels: 12.5% vs. 6.6%, p=0.156
&gt;3 levels: 10.4% vs. 9.0%, p=0.650
</t>
    </r>
    <r>
      <rPr>
        <u/>
        <sz val="9"/>
        <rFont val="Arial"/>
        <family val="2"/>
      </rPr>
      <t>90-day reoperations</t>
    </r>
    <r>
      <rPr>
        <sz val="9"/>
        <rFont val="Arial"/>
        <family val="2"/>
      </rPr>
      <t xml:space="preserve">
2-3 levels: 3.3% vs. 0%, p=0.102
&gt;3 levels: 2.4% vs. 2.3%, p=0.944
</t>
    </r>
    <r>
      <rPr>
        <u/>
        <sz val="9"/>
        <rFont val="Arial"/>
        <family val="2"/>
      </rPr>
      <t>Reoperation, revision fusion</t>
    </r>
    <r>
      <rPr>
        <sz val="9"/>
        <rFont val="Arial"/>
        <family val="2"/>
      </rPr>
      <t xml:space="preserve">
overall matched: 2.9% vs. 0%, p=0.002
2-3 levels: 3.3% vs. 0%, p=0.102
&gt;3 levels: 2.4% vs. 0%, p=0.015
</t>
    </r>
    <r>
      <rPr>
        <u/>
        <sz val="9"/>
        <rFont val="Arial"/>
        <family val="2"/>
      </rPr>
      <t>Reoperation, wound debridement</t>
    </r>
    <r>
      <rPr>
        <sz val="9"/>
        <rFont val="Arial"/>
        <family val="2"/>
      </rPr>
      <t xml:space="preserve">
overall matched: 0% vs. 1.7%, p=0.020
2-3 levels: 0% vs. 0%
&gt;3 levels: 0% vs. 2.3%, p=0.076</t>
    </r>
  </si>
  <si>
    <r>
      <t xml:space="preserve">matched cohort
30 days
</t>
    </r>
    <r>
      <rPr>
        <u/>
        <sz val="9"/>
        <rFont val="Arial"/>
        <family val="2"/>
      </rPr>
      <t>A (ACDF) vs. B (laminoplasty)</t>
    </r>
    <r>
      <rPr>
        <sz val="9"/>
        <rFont val="Arial"/>
        <family val="2"/>
      </rPr>
      <t xml:space="preserve">
Return to OR: 2.2% vs. 1.1%, p=0.685
Unplanned readmission: 4.4% vs. 4.4%, p=1.00
Any AE: 3.9% vs. 7.7%, p=0.176
Mortality: 0% vs. 0.55%, p=1.00
Wound complication: 0% vs. 1.7%, p=0.082
Pulmonary complications: 2.2% vs. 0%, p=0.044
Deep vein thrombosis/pulmonary embolism: 0.55% vs. 1.1%, p=1.00
Acute renal failure: 0.55% vs. 0.55%, p=1.00
Urinary tract infection: 1.1% vs. 3.3%, p=0.284
Stroke/cerebrovascular accident: 0% vs. 0%
Cardiac complications: 0% vs. 0%
Perioperative transfusion: 0.55% vs. 1.7%, p=0.623
Sepsis: 1.1% vs. 1.7%
</t>
    </r>
    <r>
      <rPr>
        <u/>
        <sz val="9"/>
        <rFont val="Arial"/>
        <family val="2"/>
      </rPr>
      <t>A (ACDF) vs. C (laminectomy/fusion)</t>
    </r>
    <r>
      <rPr>
        <sz val="9"/>
        <rFont val="Arial"/>
        <family val="2"/>
      </rPr>
      <t xml:space="preserve">
Return to OR: 2.2% vs. 3.3%, p=0.751
Unplanned readmission: 4.4% vs. 9.9%, p=0.042
Any AE: 3.9% vs. 11.5%, p=0.006; aOR 0.31 (95% CI 0.11 to 0.91), p=0.029
Mortality: 0% vs. 2.2%, p=0.044
Wound complication: 0% vs. 2.2%, p=0.044
Pulmonary complications: 2.2% vs. 1.7%, p=0.703
Deep vein thrombosis/pulmonary embolism: 0.55% vs. 1.1%, p=0.562
Acute renal failure: 0.55% vs. 0.55%, p=1.00
Urinary tract infection: 1.1% vs. 1.7%, p=0.653
Stroke/cerebrovascular accident: 0% vs. 0%
Cardiac complications: 0% vs. 1.7%, p=0.082
Perioperative transfusion: 0.55% vs. 3.9%, p=0.032
Sepsis: 1.1% vs. 1.1%, p=1.00</t>
    </r>
  </si>
  <si>
    <r>
      <rPr>
        <b/>
        <sz val="9"/>
        <rFont val="Arial"/>
        <family val="2"/>
      </rPr>
      <t xml:space="preserve">B vs. A (referent = ACDF)
</t>
    </r>
    <r>
      <rPr>
        <i/>
        <sz val="9"/>
        <rFont val="Arial"/>
        <family val="2"/>
      </rPr>
      <t>aOR (95% CI)</t>
    </r>
    <r>
      <rPr>
        <sz val="9"/>
        <rFont val="Arial"/>
        <family val="2"/>
      </rPr>
      <t xml:space="preserve">
</t>
    </r>
    <r>
      <rPr>
        <u/>
        <sz val="9"/>
        <rFont val="Arial"/>
        <family val="2"/>
      </rPr>
      <t>90-day complications</t>
    </r>
    <r>
      <rPr>
        <i/>
        <u/>
        <sz val="9"/>
        <rFont val="Arial"/>
        <family val="2"/>
      </rPr>
      <t xml:space="preserve">
</t>
    </r>
    <r>
      <rPr>
        <sz val="9"/>
        <rFont val="Arial"/>
        <family val="2"/>
      </rPr>
      <t xml:space="preserve">Any AE: 2.12 (1.78-2.53), p&lt;0.001
Dysphagia: 0.36 (0.27-0.49), p&lt;0.001
Readmission: 0.81 (0.65-1.01), p=0.064
</t>
    </r>
    <r>
      <rPr>
        <i/>
        <u/>
        <sz val="9"/>
        <rFont val="Arial"/>
        <family val="2"/>
      </rPr>
      <t>SAEs</t>
    </r>
    <r>
      <rPr>
        <sz val="9"/>
        <rFont val="Arial"/>
        <family val="2"/>
      </rPr>
      <t xml:space="preserve">
Any SAE: 2.31 (1.83-2.93), p&lt;0.001
Sepsis: 3.56 (1.96-6.91), p&lt;0.001
Pulmonary embolism: 2.46 (1.21-5.41), p=0.017
Deep vein thrombosis: 1.23 (0.61-2.55), p=0.562
</t>
    </r>
    <r>
      <rPr>
        <i/>
        <u/>
        <sz val="9"/>
        <rFont val="Arial"/>
        <family val="2"/>
      </rPr>
      <t>Minor AEs</t>
    </r>
    <r>
      <rPr>
        <sz val="9"/>
        <rFont val="Arial"/>
        <family val="2"/>
      </rPr>
      <t xml:space="preserve">
Minor AE, any: 1.95 (1.58-2.42), p&lt;0.001
Wound: 5.04 (2.73-10.22), p&lt;0.001
Transfusion: 3.47 (1.64-8.22), p=0.002
Acute kidney injury: 1.98 (1.30-3.07), p=0.002
Urinary tract infection: 1.75 (1.29-2.38), p&lt;0.001
Pneumonia: 1.68 (1.16-2.47), p=0.007
Hematoma: 1.37 (0.78-2.45), p=0.281</t>
    </r>
  </si>
  <si>
    <r>
      <t xml:space="preserve">Length of stay </t>
    </r>
    <r>
      <rPr>
        <sz val="9"/>
        <rFont val="Calibri"/>
        <family val="2"/>
      </rPr>
      <t>≥</t>
    </r>
    <r>
      <rPr>
        <sz val="8.1"/>
        <rFont val="Arial"/>
        <family val="2"/>
      </rPr>
      <t>3 days</t>
    </r>
  </si>
  <si>
    <r>
      <rPr>
        <b/>
        <sz val="9"/>
        <rFont val="Arial"/>
        <family val="2"/>
      </rPr>
      <t>A vs. B</t>
    </r>
    <r>
      <rPr>
        <sz val="9"/>
        <rFont val="Arial"/>
        <family val="2"/>
      </rPr>
      <t xml:space="preserve">
</t>
    </r>
    <r>
      <rPr>
        <i/>
        <sz val="9"/>
        <rFont val="Arial"/>
        <family val="2"/>
      </rPr>
      <t>% (n/N)</t>
    </r>
    <r>
      <rPr>
        <sz val="9"/>
        <rFont val="Arial"/>
        <family val="2"/>
      </rPr>
      <t xml:space="preserve">
</t>
    </r>
    <r>
      <rPr>
        <u/>
        <sz val="9"/>
        <rFont val="Arial"/>
        <family val="2"/>
      </rPr>
      <t>90-day complications</t>
    </r>
    <r>
      <rPr>
        <sz val="9"/>
        <rFont val="Arial"/>
        <family val="2"/>
      </rPr>
      <t xml:space="preserve">
Any AE: 12.7% (236/1857) vs. 23.4% (434/1857)
Dysphagia: 8.7% (161/1857) vs. 3.6% (67/1857)
Readmission: 10.9% (203/1857) vs. 9.4% (175/1857)
</t>
    </r>
    <r>
      <rPr>
        <i/>
        <u/>
        <sz val="9"/>
        <rFont val="Arial"/>
        <family val="2"/>
      </rPr>
      <t>SAEs</t>
    </r>
    <r>
      <rPr>
        <sz val="9"/>
        <rFont val="Arial"/>
        <family val="2"/>
      </rPr>
      <t xml:space="preserve">
Any SAE: 6.1% (113/1857) vs. 13.0% (242/1857)
Sepsis: 0.7% (13/1857) vs. 2.5% (46/1857)
Pulmonary embolism: NR (&lt;10/1857 [censored]) vs. 1.3% (24/1857)
Deep vein thrombosis: 0.8% (14/1857) vs. 0.9% (17/1857)
</t>
    </r>
    <r>
      <rPr>
        <i/>
        <u/>
        <sz val="9"/>
        <rFont val="Arial"/>
        <family val="2"/>
      </rPr>
      <t>Minor AEs</t>
    </r>
    <r>
      <rPr>
        <sz val="9"/>
        <rFont val="Arial"/>
        <family val="2"/>
      </rPr>
      <t xml:space="preserve">
Minor AE, any: 8.4% (156/1857) vs. 14.9% (276/1857)
Wound: 0.6% (11/1857) vs. 2.9% (54/1857)
Transfusion: NR (&lt;10/1957 [censored]) vs. 1.5% (28/2857)
Acute kidney injury: 1.8% (34/1857) vs. 3.4% (64/1857)
Urinary tract infection: 3.8% (71/1857) vs. 6.4% (119/1857)
Pneumonia: 2.5% (26/1857) vs. 4.0% (75/1857)
Hematoma: 1.1% (21/1857) vs. 1.5% (28/1857)
</t>
    </r>
    <r>
      <rPr>
        <u/>
        <sz val="9"/>
        <rFont val="Arial"/>
        <family val="2"/>
      </rPr>
      <t>5-year cervical reoperations</t>
    </r>
    <r>
      <rPr>
        <sz val="9"/>
        <rFont val="Arial"/>
        <family val="2"/>
      </rPr>
      <t xml:space="preserve"> (mean followup: 4.1 vs. 3.9 years)
cumulative incidence: 26.3% vs. 18.3%, p&lt;0.001</t>
    </r>
  </si>
  <si>
    <r>
      <t xml:space="preserve">A vs. B
</t>
    </r>
    <r>
      <rPr>
        <u/>
        <sz val="9"/>
        <rFont val="Arial"/>
        <family val="2"/>
      </rPr>
      <t>Short term (6 months)</t>
    </r>
    <r>
      <rPr>
        <sz val="9"/>
        <rFont val="Arial"/>
        <family val="2"/>
      </rPr>
      <t xml:space="preserve">
NDI (two levels), mean (SD): 12.00 (8.37) vs. 39.33 (21.34), p=0.017
VAS neck (two levels), mean (SD): 0.96 (0.60) vs. 5.47 (3.03), p=0.010
</t>
    </r>
    <r>
      <rPr>
        <u/>
        <sz val="9"/>
        <rFont val="Arial"/>
        <family val="2"/>
      </rPr>
      <t>Intermediate term (1 year)</t>
    </r>
    <r>
      <rPr>
        <sz val="9"/>
        <rFont val="Arial"/>
        <family val="2"/>
      </rPr>
      <t xml:space="preserve">
NDI (single level), change from baseline: -30.29 (23.02) vs. -18.20 (12.45), p=0.181</t>
    </r>
  </si>
  <si>
    <r>
      <t xml:space="preserve">A vs. B, combined 1- and 2-level groups
Pseudarthrosis: 0 vs. 0
Adjacent segment degeneration: 0 vs. 0
Reoperations: 0 vs. 0
Categorical subsidence &gt;2mm: 0% vs. 10% (2/20)
Recurrent or new onset radiculopathy: 4 vs. 4
Dysphagia (SWAL-QOL)
</t>
    </r>
    <r>
      <rPr>
        <i/>
        <sz val="9"/>
        <rFont val="Arial"/>
        <family val="2"/>
      </rPr>
      <t>Combined</t>
    </r>
    <r>
      <rPr>
        <sz val="9"/>
        <rFont val="Arial"/>
        <family val="2"/>
      </rPr>
      <t xml:space="preserve">
6 weeks: 74.21 (10.44) vs. 88.81 (10.14), p=0.004
</t>
    </r>
    <r>
      <rPr>
        <i/>
        <sz val="9"/>
        <rFont val="Arial"/>
        <family val="2"/>
      </rPr>
      <t>Single</t>
    </r>
    <r>
      <rPr>
        <b/>
        <i/>
        <sz val="9"/>
        <rFont val="Arial"/>
        <family val="2"/>
      </rPr>
      <t xml:space="preserve"> </t>
    </r>
    <r>
      <rPr>
        <i/>
        <sz val="9"/>
        <rFont val="Arial"/>
        <family val="2"/>
      </rPr>
      <t>level</t>
    </r>
    <r>
      <rPr>
        <sz val="9"/>
        <rFont val="Arial"/>
        <family val="2"/>
      </rPr>
      <t xml:space="preserve">
6 weeks: 71.31 (14.09) vs. 87.86 (11.13), p=0.050
6 months: 80.49 (9.23) vs. 92.05 (7.89),p=0.042
1 year: 84.66 (11.27) vs. 85.78 (14.21), p=0.783
</t>
    </r>
    <r>
      <rPr>
        <i/>
        <sz val="9"/>
        <rFont val="Arial"/>
        <family val="2"/>
      </rPr>
      <t>Two level</t>
    </r>
    <r>
      <rPr>
        <sz val="9"/>
        <rFont val="Arial"/>
        <family val="2"/>
      </rPr>
      <t xml:space="preserve">
6 weeks: 76.54 (7.34) vs. 91.34 (8.22), p=0.038</t>
    </r>
  </si>
  <si>
    <r>
      <t xml:space="preserve">A vs. B
</t>
    </r>
    <r>
      <rPr>
        <u/>
        <sz val="9"/>
        <rFont val="Arial"/>
        <family val="2"/>
      </rPr>
      <t>Intermediate term (36 months)</t>
    </r>
    <r>
      <rPr>
        <sz val="9"/>
        <rFont val="Arial"/>
        <family val="2"/>
      </rPr>
      <t xml:space="preserve">
Fusion: 100% vs. 100%</t>
    </r>
  </si>
  <si>
    <r>
      <t xml:space="preserve">A vs. B
</t>
    </r>
    <r>
      <rPr>
        <u/>
        <sz val="9"/>
        <rFont val="Arial"/>
        <family val="2"/>
      </rPr>
      <t xml:space="preserve">Inpatient complications
</t>
    </r>
    <r>
      <rPr>
        <sz val="9"/>
        <rFont val="Arial"/>
        <family val="2"/>
      </rPr>
      <t xml:space="preserve">
</t>
    </r>
    <r>
      <rPr>
        <i/>
        <sz val="9"/>
        <rFont val="Arial"/>
        <family val="2"/>
      </rPr>
      <t>aOR (95% CI)</t>
    </r>
    <r>
      <rPr>
        <i/>
        <u/>
        <sz val="9"/>
        <rFont val="Arial"/>
        <family val="2"/>
      </rPr>
      <t xml:space="preserve">
</t>
    </r>
    <r>
      <rPr>
        <sz val="9"/>
        <rFont val="Arial"/>
        <family val="2"/>
      </rPr>
      <t xml:space="preserve">Mortality: 0.90 (0.48 to 1.7), p=0.75
Cardiac: 1.6 (1.1 to 2.3), p=0.007
Respiratory: 1.1 (0.84 to 1.4), p=0.56
Pulmonary embolism: 2.6 (1.3 to 5.1), p=0.009
Deep vein thrombosis: 3.7 (1.8 to 7.5), p&lt;0.001
Neurological: 1.7 (1.0 to 2.8), p=0.037
Hardware-related: 2.7 (1.6 to 4.5), p&lt;0.001
Postoperative hematoma: 0.61 (0.43 to 0.87), p=0.007
Wound: 6.8 (2.4 to 19.4), p&lt;0.001
Cerebrospinal fluid leak: 1.7 (1.1 to 2.5), p=0.011
Arterial injury: 1.3 (0.30 to 6.0), p=0.71
Hoarseness:0.13 (0.06 to 0.30), p&lt;0.001
Dysphagia: 0.20 (0.16 to 0.24), p&lt;0.001
</t>
    </r>
    <r>
      <rPr>
        <i/>
        <sz val="9"/>
        <rFont val="Arial"/>
        <family val="2"/>
      </rPr>
      <t>% (n/N)</t>
    </r>
    <r>
      <rPr>
        <sz val="9"/>
        <rFont val="Arial"/>
        <family val="2"/>
      </rPr>
      <t xml:space="preserve">
Mortality: 0.29% (20/6942) vs. 0.26% (18/6942)
Cardiac: 0.78% (50/6942) vs. 1.24% (86/6942)
Respiratory: 1.67% (116/6942) vs. 1.80% (125/6942)
Pulmonary embolism: 0.16% (11/6942) vs. 0.40% (28/6942)
Deep vein thrombosis: 0.14% (10/6942) vs. 0.53% (37/6942)
Neurological: 0.35% (24/6942) vs. 0.59% (41/6942)
Hardware-related: 0.29% (20/6942) vs. 0.76% (53/6942)
Postoperative hematoma: 1.15% (80/6942) vs. 0.71% (49/6942)
Wound: 0.06% (4/6942) vs. 0.39% (27/6942)
Cerebrospinal fluid leak: 0.55% (38/6942) vs. 0.92% (64/6942)
Arterial injury: 0.04% (3/6942) vs. 0.06% (4/6942)
Hoarseness: 0.66% (46/6942) vs. 0.09% (6/6942)
Dysphagia: 7.61% (528/6942) vs. 1.58% (110/6942)</t>
    </r>
  </si>
  <si>
    <r>
      <t xml:space="preserve">A vs. B
</t>
    </r>
    <r>
      <rPr>
        <u/>
        <sz val="9"/>
        <rFont val="Arial"/>
        <family val="2"/>
      </rPr>
      <t>12 months</t>
    </r>
    <r>
      <rPr>
        <sz val="9"/>
        <rFont val="Arial"/>
        <family val="2"/>
      </rPr>
      <t xml:space="preserve">
mJOA, median (IQR): 15 (13 to 17) vs. 14 (12 to 16), p=0.002
mJOA, aOR (95% CI): 1.74 (0.94 to 3.24), p=0.08 </t>
    </r>
  </si>
  <si>
    <r>
      <t xml:space="preserve">A vs. B
Return to work within 90 days: 69% (49/71) vs. 76% (22/29), p=0.34
</t>
    </r>
    <r>
      <rPr>
        <u/>
        <sz val="9"/>
        <rFont val="Arial"/>
        <family val="2"/>
      </rPr>
      <t xml:space="preserve">12 months
</t>
    </r>
    <r>
      <rPr>
        <sz val="9"/>
        <rFont val="Arial"/>
        <family val="2"/>
      </rPr>
      <t xml:space="preserve">NDI, median (IQR): 16 (6 to 29) vs. 17 (8 to 28), p=0.41
NDI, aOR (95% CI): 0.76 (0.42 to 1.37), p=0.36
NRS neck pain, median (IQR): 2 (0 to 4) vs. 2 (1 to 4), p=0.31
NRS neck pain, aOR (95% CI): 0.67 (0.37 to 1.21), p=0.19
NRS arm pain, median (IQR): 1 (0 to 4) vs. 0.5 (0 to 5), p=0.87
NRS arm pain, aOR (95% CI): 0.99 (0.51 to 1.93), p=0.96
</t>
    </r>
  </si>
  <si>
    <r>
      <t xml:space="preserve">A vs. B
</t>
    </r>
    <r>
      <rPr>
        <u/>
        <sz val="9"/>
        <rFont val="Arial"/>
        <family val="2"/>
      </rPr>
      <t>12 months</t>
    </r>
    <r>
      <rPr>
        <sz val="9"/>
        <rFont val="Arial"/>
        <family val="2"/>
      </rPr>
      <t xml:space="preserve">
EQ-5D
median (IQR): 0.82 (0.69 to 0.86) vs. 0.78 (0.69 to 0.83), p=0.25
aOR (95% CI): 1.36 (0.76 to 2.44), p=0.30</t>
    </r>
  </si>
  <si>
    <r>
      <t xml:space="preserve">A vs. B
90-day readmission rate: 9% (15/163) vs. 7% (6/82), p=0.62
90-day readmission: aOR 0.32 (95% CI 0.06 to 1.66), p=0.17
Reoperation within 12 months: 1% (2/163) vs. 1% (1/82), p&gt;0.99
</t>
    </r>
    <r>
      <rPr>
        <u/>
        <sz val="9"/>
        <rFont val="Arial"/>
        <family val="2"/>
      </rPr>
      <t>AEs</t>
    </r>
    <r>
      <rPr>
        <sz val="9"/>
        <rFont val="Arial"/>
        <family val="2"/>
      </rPr>
      <t xml:space="preserve">
Any AE: 15% (25/163) vs. 12% (10/82), p=0.51
Any complication: 10% (16/163) vs. 7% (6/82), p=0.52
Deep venous thrombosis: 0% (0/163) vs. 1% (1/82), p=0.16
Pulmonary embolism: 0% (0/163) vs. 1% (1/82), p=0.16
Myocardial infarction: 0% vs. 0%, p=NA
Urinary tract infection: 1% (1/163) vs. 1% (1/82), p=0.62
Surgical site infection: 1% (1/163) vs. 1% (1/82), p=0.62
Hematoma: 0% (0/163) vs. 1% (2/82), p=0.31
Dysphagia requiring nasogastric tube: 1% (2/163) vs. 0% (0/82), p=0.31
Dysphagia not requiring nasogastric tube: 5% (8/163) vs. 1% (1/82), p=0.15
Vocal cord paralysis: 0% vs. 0%, p=NA
Cerebrospinal fluid leak: 0% (0/163) vs. 1% (1/82), p=0.16
Wound dehiscence: 1% (1/163) vs. 1% (1/82), p=0.62
Cerebrovascular accident within 30 days: 0% vs. 0%, p=NA
New motor deficit: 2% (4/163) vs. 0% (0/82), p=0.33</t>
    </r>
  </si>
  <si>
    <r>
      <t xml:space="preserve">Short term
</t>
    </r>
    <r>
      <rPr>
        <sz val="9"/>
        <rFont val="Arial"/>
        <family val="2"/>
      </rPr>
      <t xml:space="preserve">Subsequent surgery (within 90 days): 2.04% (30/1469) vs. 3.35% (1707/50926) (OR=0.63, 95% CI 0.44 to 0.92, p=0.015)
</t>
    </r>
    <r>
      <rPr>
        <b/>
        <sz val="9"/>
        <rFont val="Arial"/>
        <family val="2"/>
      </rPr>
      <t xml:space="preserve">
</t>
    </r>
    <r>
      <rPr>
        <sz val="9"/>
        <rFont val="Arial"/>
        <family val="2"/>
      </rPr>
      <t>AEs
Death: 0% vs. 0.18% (93/50926) (p=0.185)
Acute myocardial infarction: 0.07% (1/1469) vs. 0.01% (7/50926)
Pneumonia: 0.2% (3/1469) vs. 0.15% (77/50926)
Pulmonary embolism: 0.07% (1/1469) vs. 0.11% (55/50926)
Device-related mechanical complication: 0.61% (9/1469) vs. 0.4% (205/50926) (OR=1.94, 95% CI 0.99 to 3.82, p=0.054)
Wound infection: 0.14% (2/1469) vs. 0.27% (140/50926) (OR=0.69, 95% CI 0.17 to 2.79, p=0.597)
Esophageal injury: 0.07% (1/1469) vs. 0% (2/50926)
Vertebral artery injury: 0.27% (4/1469) vs. 0.05% (24/50926) (OR=7.76, 95% CI 2.56 to 23.52, p=0.0003)
Dural tear: 0.07% (1/1469) vs. 0.01% (4/50926)
Reoperation incidence density (per 1000)
Year 1: 2.6 vs. 3.7
Year 3: 2.7 vs. 2.0
Year 5: 0 vs. 3.5
Reoperation HR long term: 0.86 (95% CI 0.60 to 1.23, p=0.402)</t>
    </r>
  </si>
  <si>
    <r>
      <t xml:space="preserve">NDI (95% CI)
6 weeks: 9.5 vs. 10.5 vs. 6.5
3 months: 7.6 (5.2 to 10.1) vs. 8.3 vs. 7.5 (4.4 to 10.2)
1 year: 5.8 vs. 6.5 vs. 6.8
2 years: 6.0 vs. 6.3 vs. 5.5
3 years: 7.3 (2.5 to 12.3) vs 7.3 vs. 7.5 (2 to 13)
5 years: 7.5 vs. 0.5 vs. 4.0
9 years: 6.5 vs. (3.8 to 8.7) 8.3 vs. 7.3 (4.4 to 9.2)
Mean difference of NDI between 2 years postoperatively and last follow-up: 2.0 (0.7) (p=0.009)
</t>
    </r>
    <r>
      <rPr>
        <b/>
        <sz val="9"/>
        <rFont val="Arial"/>
        <family val="2"/>
      </rPr>
      <t>Between groups</t>
    </r>
    <r>
      <rPr>
        <sz val="9"/>
        <rFont val="Arial"/>
        <family val="2"/>
      </rPr>
      <t xml:space="preserve">
CDR vs. ACD: -1.66 (95% CI -2.60 to 2.59, p=0.237)
CDR vs. ACDF: -0.003 (95% CI -4.42 to 1.10, p=0.998)
ACDF vs. ACD: -1.66 (95% CI -4.49 to 1.18, p=0.249)
VAS (95% CI)
6 weeks: 17 vs. 26.5 vs. 12.5
3 months: 24 (16 to 33) vs. 22.5 vs. 19.5 (9.8 to 29)
1 year: 21 vs. 12 vs. 21.5
2 years: 17 vs. 22.5 vs. 13
3 years: 12.5 vs. 14.5 vs. 18.5
5 years: 23.5 (3 to 45) vs. 0 vs. 15.5 (&lt;0 to 34)
NRS arm (last follow-up): 1.8 (2.5) (p=0.622)
NRS neck (last follow-up): 1.9 (2.6) (p=0.496)
SF-36 PCS (95% CI)
6 weeks: 57 vs. 54 vs. 60
3 months: 70 (63 to 78) vs. 67 vs. 72 (66 to 82)
1 year: 77 vs. 78 vs. 79
2 years: 78 vs. 75 vs. 79
3 years: 78 vs. 79 vs. 78
5 years: 79 (62 to 95) vs. 93 vs. 83 (66 to 99)
SF-36 MCS (95% CI)
6 weeks: 67 vs. 72 vs. 75
3 months: 81 (74 to 86) vs. 78 vs. 80 (73 to 85)
1 year: 79 vs. 85 vs. 82
2 years: 80 vs. 79 vs. 82
3 years: 77 vs. 86 vs. 81
5 years: 82 (62 to 103) vs. 94 vs. 88 (74 to 102)
</t>
    </r>
  </si>
  <si>
    <r>
      <t xml:space="preserve">NDI and neuro success at 36 and 60 months estimated from graphs. </t>
    </r>
    <r>
      <rPr>
        <b/>
        <sz val="9"/>
        <rFont val="Arial"/>
        <family val="2"/>
      </rPr>
      <t>Graphs at 84 months do not match reported success rates at 84 months</t>
    </r>
    <r>
      <rPr>
        <sz val="9"/>
        <rFont val="Arial"/>
        <family val="2"/>
      </rPr>
      <t xml:space="preserve">
Fusion ns back calculated</t>
    </r>
  </si>
  <si>
    <t>A vs. B
n=32 (17 vs 15)
JOA, mean (SD)
3 months: 13.9 (1.4) vs. 14.3 (2.3), p=NS; MD -0.4
6 months: 14.6 (1.0) vs. 14.4 (2.5), p=NS; MD 0.2
1 year: 15.5 (1.1) vs. 15.1 (1.7), p=NS; MD 0.4
long-term followup: 15.4 (1.5) vs. 15.4 (1.6), p=NS; MD 0.0</t>
  </si>
  <si>
    <t>A vs. B
n=32 (17 vs 15)
Neck VAS (0-10), mean (SD)
3 months: 1.2 (0.4) vs. 1.3 (0.6), p=NS; MD -0.1
6 months: 1.1 (0.2) vs. 1.1 (0.3), p=NS; MD 0.0
1 year: 1.2 (0.5) vs. 1.1 (0.4), p=NS; MD 0.1
long-term followup: 1.1 (0.3) vs. 1.2 (0.6), p=NS; MD -0.1</t>
  </si>
  <si>
    <r>
      <t xml:space="preserve">Postoperative
</t>
    </r>
    <r>
      <rPr>
        <u/>
        <sz val="9"/>
        <rFont val="Arial"/>
        <family val="2"/>
      </rPr>
      <t>A vs. B</t>
    </r>
    <r>
      <rPr>
        <sz val="9"/>
        <rFont val="Arial"/>
        <family val="2"/>
      </rPr>
      <t xml:space="preserve">
Hoarseness: 5.9% (1/17) vs. 0% (0/17)
Dysphagia: 5.9% (1/17) vs. 0% (0/17)
Intraoperative dural tear: 5.9% (1/17) vs. 11.8% (2/17)
</t>
    </r>
    <r>
      <rPr>
        <u/>
        <sz val="9"/>
        <rFont val="Arial"/>
        <family val="2"/>
      </rPr>
      <t xml:space="preserve">
None in either group:
</t>
    </r>
    <r>
      <rPr>
        <sz val="9"/>
        <rFont val="Arial"/>
        <family val="2"/>
      </rPr>
      <t>Worsening of myelopathy
Instrumentation failure or malposition
Infection
Hematoma
C5 root palsy</t>
    </r>
  </si>
  <si>
    <t>A vs. B
Long term (60 months)
% secondary surgery adjacent level: 3.1% (7/225) vs. 11.4% (12/105), p&lt;0.05
% device-related serious AEs: 4.4% (10/225) vs. 8.6% (9/105), p=NR
% dysphagia and dysphonia complications (95% CI): 16% (95% CI 11.4% to 21.1%) vs. 21% (95% CI 13.6% to 30.0%), p&gt;0.05
% heterotopic ossification (grade III or IV): 29.7% (67/225) vs. NR
% Adjacent segment degeneration: 50.7% (n=NR) vs. 90.5% (n=NR), p&lt;0.0001
% secondary surgery at index level: 4.3% (10/225) vs. 16.2% (17/105), p&lt;0.05</t>
  </si>
  <si>
    <t>**All numbers are score change from baseline**
A vs. B
NDI
2 years: -32.02 (95% CI -36.22, -27.83) vs. -29.77 (95% CI -34.14, -25.41)
7 years: -31.87(95% CI -36.34, -27.40) vs. -30.30 (95% CI -34.95, -25.66)
VAS neck pain
2 years: -44.73 (95% CI -50.83, -38.64) vs. -42.73 (95% CI -49.16, -36.30)
7 years: -45.67 (95% CI -52.18, -39.16) vs. -42.88 (95% CI -49.75, -36.02)
VAS arm pain
2 years: -40.67 (95% CI -46.48, -34.86) vs. -40.15 (95% CI -46.28, -34.02)
7 years: -40.72 (95% CI -46.95, -34.49) vs. -38.83 (95% CI -45.40, -32.25)
SF-36 PCS
2 years: 13.12 (95% CI 10.84, 15.41) vs. 10.91 (95% CI 8.49, 13.32)
7 years: 12.24 (95% CI 9.98, 14.51) vs. 12.09 (95% CI 9.70, 14.48)
SF-36 MCS
2 years: 8.58 (95% CI 5.94, 11.22) vs. 9.11 (95% CI 6.32, 11.89)
7 years: 8.93 (95% CI 6.26, 11.60) vs. 6.93 (95% CI 4.11, 9.75)</t>
  </si>
  <si>
    <r>
      <t xml:space="preserve">Secondary surgeries at index level: 5.8% (6/103) vs. 15.1% (16/106), p=0.0410
</t>
    </r>
    <r>
      <rPr>
        <b/>
        <sz val="9"/>
        <rFont val="Arial"/>
        <family val="2"/>
      </rPr>
      <t xml:space="preserve">
Index level procedures</t>
    </r>
    <r>
      <rPr>
        <sz val="9"/>
        <rFont val="Arial"/>
        <family val="2"/>
      </rPr>
      <t xml:space="preserve">: 6 in 6 patients vs. 19 in 16 patients (p=0.0410)
Conditional incidence rate ratio: 3.09 )95% CI 1.27 to 8.45, p=0.0112) 
</t>
    </r>
    <r>
      <rPr>
        <b/>
        <sz val="9"/>
        <rFont val="Arial"/>
        <family val="2"/>
      </rPr>
      <t>Adjacent level procedures</t>
    </r>
    <r>
      <rPr>
        <sz val="9"/>
        <rFont val="Arial"/>
        <family val="2"/>
      </rPr>
      <t>: 22 in 13 patients vs. 6 in 6 patients (p=0.0837)
Conditional incidence rate ratio: 3.624 (p=0.0103)
Dysphagia: 0% vs, 1.89% (2/106)
Any adverse event: 27% (28/103, 41 total AEs) vs. 28% (30/106, 48 total AEs) (p=0.8783)</t>
    </r>
  </si>
  <si>
    <r>
      <rPr>
        <b/>
        <sz val="9"/>
        <rFont val="Arial"/>
        <family val="2"/>
      </rPr>
      <t>B vs. A (referent = anterior)</t>
    </r>
    <r>
      <rPr>
        <sz val="9"/>
        <rFont val="Arial"/>
        <family val="2"/>
      </rPr>
      <t xml:space="preserve">
</t>
    </r>
    <r>
      <rPr>
        <i/>
        <sz val="9"/>
        <rFont val="Arial"/>
        <family val="2"/>
      </rPr>
      <t>OR (95% CI)</t>
    </r>
    <r>
      <rPr>
        <sz val="9"/>
        <rFont val="Arial"/>
        <family val="2"/>
      </rPr>
      <t xml:space="preserve">
30-day readmission: 2.07 (1.72-2.48), p&lt;0.001
Revision surgery: 1.5 (1.32 to 1.71), p&lt;0.0001
</t>
    </r>
    <r>
      <rPr>
        <u/>
        <sz val="9"/>
        <rFont val="Arial"/>
        <family val="2"/>
      </rPr>
      <t>30-day postoperative complications</t>
    </r>
    <r>
      <rPr>
        <sz val="9"/>
        <rFont val="Arial"/>
        <family val="2"/>
      </rPr>
      <t xml:space="preserve">
</t>
    </r>
    <r>
      <rPr>
        <i/>
        <sz val="9"/>
        <rFont val="Arial"/>
        <family val="2"/>
      </rPr>
      <t>OR (95% CI)</t>
    </r>
    <r>
      <rPr>
        <sz val="9"/>
        <rFont val="Arial"/>
        <family val="2"/>
      </rPr>
      <t xml:space="preserve">
Wound infection: 3.7 (2.55–5.38), p&lt;0.0001
Wound dehiscence: 10.83 (4.53–25.87), p&lt;0.0001
Wound hematoma: 1.03 (0.73–1.46), p=0.8606
Other wound complication: 7.15 (3.86–13.23), p&lt;0.0001
Delirium: 1.85 (0.99–3.48), p=0.0615
Chronic pain, new diagnosis: 1.61 (1.1–2.34), p=0.0152
Pulmonary embolism: 1.38 (0.74–2.57), p=0.3233
Deep vein thrombosis: 2.13 (1.43–3.18), p=0.0002
Any thromboembolism: 1.55 (0.93–2.58), p=0.1027
Pulmonary complication: 1.03 (0.81–1.3), p=0.8089
Neurological complication: 1.6 (1.08–2.38), p=0.0250
Dysrhythmia: 1.18 (0.93–1.5), p=0.1898
Dysphagia: 0.21 (0.15–0.3), p&lt;0.0001
Any complication: 1.14 (1–1.29), p=0.0446
Any complication, excluding dysphagia: 1.54 (1.35–1.76), p&lt;0.0001</t>
    </r>
  </si>
  <si>
    <r>
      <rPr>
        <b/>
        <sz val="9"/>
        <rFont val="Arial"/>
        <family val="2"/>
      </rPr>
      <t xml:space="preserve">A vs. B
</t>
    </r>
    <r>
      <rPr>
        <u/>
        <sz val="9"/>
        <rFont val="Arial"/>
        <family val="2"/>
      </rPr>
      <t xml:space="preserve">
</t>
    </r>
    <r>
      <rPr>
        <sz val="9"/>
        <rFont val="Arial"/>
        <family val="2"/>
      </rPr>
      <t xml:space="preserve">30-day readmission: 5.1% (248/4895) vs. 9.9% (250/2517)
Revision surgery: 12.8% (629/4895) vs. 18.1% (456/2517)
Days to revision surgery, median (IQR): 231 (98-469) vs. 259 (140-441), p=0.3075
</t>
    </r>
    <r>
      <rPr>
        <u/>
        <sz val="9"/>
        <rFont val="Arial"/>
        <family val="2"/>
      </rPr>
      <t xml:space="preserve">
30-day postoperative complications
</t>
    </r>
    <r>
      <rPr>
        <i/>
        <sz val="9"/>
        <rFont val="Arial"/>
        <family val="2"/>
      </rPr>
      <t>% (n/N)</t>
    </r>
    <r>
      <rPr>
        <sz val="9"/>
        <rFont val="Arial"/>
        <family val="2"/>
      </rPr>
      <t xml:space="preserve">
Wound infection: 0.9% (43/4895) vs. 3.2% (80/2517)
Wound dehiscence: 0.1% (6/4895) vs. 1.3% (33/2517)
Wound hematoma: 2% (96/4895) vs. 2% (51/2517)
Other wound complication: 0.3% (13/4895) vs. 1.9% (47/2517)
Delirium: 0.4% (20/4895) vs. 0.8% (19/2517)
Chronic pain, new diagnosis: 1.2% (61/4895) vs. 2% (50/2517)
Pulmonary embolism: 0.5% (24/4895) vs. 0.7% (17/2517)
Deep vein thrombosis: 1% (47/4895) vs. 2% (51/2517)
Any thromboembolism: 0.7% (34/4895) vs. 1.1% (27/2517)
Pulmonary complication: 4.2% (208/4895) vs. 4.4% (110/2517)
Neurological complication: 1.1% (55/4895) vs. 1.8% (45/2517)
Dysrhythmia: 3.8% (186/4895) vs. 4.4% (112/2517)
Dysphagia: 6.4% (312/4895) vs. 1.4% (36/2517)
Any complication: 16.7% (818/4895) vs. 18.6% (468/2517)
Any complication, excluding dysphagia: 12.3% (603/4895) vs. 17.8% (448/2517)</t>
    </r>
  </si>
  <si>
    <r>
      <t xml:space="preserve">ASD: radiographic evidence of new anterior osteophyte formation or enlargement, increased narrowing of interspace, new CDD, calcification of ALL
Serious AE: loosening of implant, collapts of intervertebral space, hematoma, deep infection
Successful fusion: </t>
    </r>
    <r>
      <rPr>
        <sz val="9"/>
        <rFont val="Calibri"/>
        <family val="2"/>
      </rPr>
      <t>≤</t>
    </r>
    <r>
      <rPr>
        <sz val="9"/>
        <rFont val="Arial"/>
        <family val="2"/>
      </rPr>
      <t xml:space="preserve">4 degrees angular motion on radiographs, presence of bridging trabecular bone, absence of radiolucent zones spanning &lt;50% interface on CT </t>
    </r>
  </si>
  <si>
    <r>
      <t xml:space="preserve">NDI
24 months: 21.4 (20.2) vs. 20.5 (18.4)
60 months: 21 vs. 23
VAS neck
</t>
    </r>
    <r>
      <rPr>
        <b/>
        <sz val="9"/>
        <rFont val="Arial"/>
        <family val="2"/>
      </rPr>
      <t>Intensity</t>
    </r>
    <r>
      <rPr>
        <sz val="9"/>
        <rFont val="Arial"/>
        <family val="2"/>
      </rPr>
      <t xml:space="preserve">
24 months: 27 vs. 26 (p=0.1941)
60 months: 22 vs. 31 (p=0.0122)
</t>
    </r>
    <r>
      <rPr>
        <b/>
        <sz val="9"/>
        <rFont val="Arial"/>
        <family val="2"/>
      </rPr>
      <t>Frequency</t>
    </r>
    <r>
      <rPr>
        <sz val="9"/>
        <rFont val="Arial"/>
        <family val="2"/>
      </rPr>
      <t xml:space="preserve">
24 months: 36 vs. 33 (p=0.6373)
60 months: 29 vs. 40 (p=0.0263)
VAS arm
Intensity
24 months: 21 vs. 18.5 (p=0.9529)
60 months: 18.5 vs. 19 (p=0.5368)
Frequency
24 months: 23 vs. 25 (p=0.9871)
60 months: 24.5 vs. 22 (p=0.9925)
SF-36 PCS
24 months: 47.5 vs. 45.5 (p=0.1251)
60 months: 47.5 vs. 46.5 (p=0.1722)
SF-36 MCS
24 months: 48 vs. 50 (p=0.5382)
60 months: 48 vs. 50 (p=0.3673)</t>
    </r>
  </si>
  <si>
    <r>
      <rPr>
        <u/>
        <sz val="9"/>
        <rFont val="Arial"/>
        <family val="2"/>
      </rPr>
      <t>Short term (6 months)</t>
    </r>
    <r>
      <rPr>
        <sz val="9"/>
        <rFont val="Arial"/>
        <family val="2"/>
      </rPr>
      <t xml:space="preserve">
NDI, mean change (SD): -6.42 (0.2) vs. -5.24 (1.9); MD -3.1 (95% CI -9.8 to 3.5); Cohen's d -0.37
SF-36 MCS, mean change (SD): 5.01 (1.4) vs. 4.69 (1.7); MD -1.3 (95% CI -9.6 to 7.1); Cohen's d -0.25
SF-36 PCS, mean change (SD): 10.02 (0.1) vs. 3.24 (3.0); MD 7.4 (95% CI 1.4 to 13.4); Cohen's d 0.80
</t>
    </r>
    <r>
      <rPr>
        <u/>
        <sz val="9"/>
        <rFont val="Arial"/>
        <family val="2"/>
      </rPr>
      <t>Intermediate term (24 months)</t>
    </r>
    <r>
      <rPr>
        <sz val="9"/>
        <rFont val="Arial"/>
        <family val="2"/>
      </rPr>
      <t xml:space="preserve">
NDI, mean change (SD): -7.94 (2.7) vs. -9.93 (1.1); MD -1.2 (95% CI -5.7 to 3.3); Cohen's d -0.03
SF-36 MCS, mean change (SD): 7.44 (5.2) vs. 5.69 (7.7); MD -0.8 (95% CI -7.0 to 5.2); Cohen's d -0.22
SF-36 PCS, mean change (SD): 8.11 (0.8) vs. 6.28 (0.1); MD 4.9 (95% CI -0.8 to 10.5); Cohen's d 0.37</t>
    </r>
  </si>
  <si>
    <t>A vs. B
Intermediate term (36 months)
Mean improvement in NDI scores from baseline (SD NR): 36.3 vs. 31.3, p=0.008
Mean improvement in VAS neck pain from baseline (SD NR): 53.8 vs. 49.2, p=0.022
Mean improvement in VAS arm pain from baseline (SD NR): 47.1 vs. 45.0, p=0.150
Mean improvement in SF-36 PCS (SD NR): 13.6 vs. 11.1, p=0.038
Long term (60 months) 
Mean improvement in NDI scores from baseline (SD NR): 38.4 vs. 34.1, p=0.022
NDI success: 85.4% (n=NR) vs. 84.8% (n=NR), p=0.293
Mean improvement in VAS neck pain from baseline (SD NR): 56.0 vs. 52.4, p=0.061
Mean improvement in VAS arm pain from baseline (SD NR): 52.5 vs. 47.7, p=p=0.089
Mean improvement in SF-36 PCS (SD NR): 14.7 vs. 12.9, p=0.104
Mean NDI (SD): 17.5 (20.4) vs. 21.7 (20.7)
Mean arm pain (SD): 10.6 (21.5) vs. 13.6 (23.5)
Mean neck pain (SD): 12.7 (22.4) vs. 16.9 (24.4)
Mean SF-36 PCS (SD): 45.8 (11.7) vs. 44.7 (11.9)</t>
  </si>
  <si>
    <t>A vs. B
Long term (60 months)
% Dysphagia and dysphonia: 8.7% (n=NR) vs. 8.3% (n=NR), p=0.879
% secondary surgery at adjacent level: 2.9% (8/276) vs. 4.9% (13/265), p=0.376
% secondary surgery at index level: 4.0% (11/276) vs. 10.9% (29/265), p=NR</t>
  </si>
  <si>
    <r>
      <t xml:space="preserve">A vs. B
</t>
    </r>
    <r>
      <rPr>
        <u/>
        <sz val="9"/>
        <rFont val="Arial"/>
        <family val="2"/>
      </rPr>
      <t>6 months</t>
    </r>
    <r>
      <rPr>
        <sz val="9"/>
        <rFont val="Arial"/>
        <family val="2"/>
      </rPr>
      <t xml:space="preserve">
NDI, mean: 12.9 vs. 13.4; improvement 47.8 vs. 38.8
Neck pain numeric scale, mean: 4.6 vs. 4.1; improvement 11.4 vs. 9.6
Arm pain numeric scale, mean: 2.6 vs. 0.8; improvement 14.8 vs. 10.0
SF-36 PCS, mean: 45.6 vs. 46.5
SF-36 MCS, mean: 54.9 vs. 54.4
</t>
    </r>
    <r>
      <rPr>
        <u/>
        <sz val="9"/>
        <rFont val="Arial"/>
        <family val="2"/>
      </rPr>
      <t>12 months</t>
    </r>
    <r>
      <rPr>
        <sz val="9"/>
        <rFont val="Arial"/>
        <family val="2"/>
      </rPr>
      <t xml:space="preserve">
NDI, mean: 16.3 vs. 12.3; improvement 45.7 vs. 40.8
Neck pain numeric scale, mean: 3.5 vs. 5.4; improvement 12.1 vs. 8.6
Arm pain numeric scale, mean: 2.9 vs. 1.5; improvement 14.5 vs. 9.7
SF-36 PCS, mean: 45.7 vs. 48.7
SF-36 MCS, mean: 54.1 vs. 50.4
</t>
    </r>
    <r>
      <rPr>
        <u/>
        <sz val="9"/>
        <rFont val="Arial"/>
        <family val="2"/>
      </rPr>
      <t>24 months</t>
    </r>
    <r>
      <rPr>
        <sz val="9"/>
        <rFont val="Arial"/>
        <family val="2"/>
      </rPr>
      <t xml:space="preserve">
NDI, mean: 10.1 vs. 14.5; improvement 52.7 vs. 36.9, p&lt;0.03
Neck pain numeric scale, mean: 2.8 vs. 5.3; improvement 13.0 vs. 9.0; 'overall neck pain success (at least 3 point improvement vs. baseline) 100%
Arm pain numeric scale, mean: 3.3 vs. 1.7; improvement 14.0 vs. 8.5, p&lt;0.03
SF-36 PCS, mean: 48.6 vs. 48.7; success (maintenance or improvement in scores) 92% vs. 100%
SF-36 MCS, mean: 54.6 vs. 49.0; success (maintenance or improvement in scores) 92% vs. 75%</t>
    </r>
  </si>
  <si>
    <t>A vs. B
COMI-neck (0-10), mean score; p&gt;0.05
3 months: 5.15 vs. 4.94
12 months: 4.53 vs. 4.3
24 months: 4.16 vs. 4.72
COMI-neck, mean change
3 months: -2.38 vs. -2.31, p=0.88
12 months: -2.94 vs. -2.67, p=0.55
24 months: NR
COMI-neck MCID (≥2 point decrease), p&gt;0.05
3 months: 50.31% (163/324) vs. 56.25% (18/32), RR 0.89 (95% CI 0.65 to 1.24), p=0.67
12 months: 59.29% (185/312) vs. 58.33% (21/36), RR 1.02 (95% CI 0.76 to 1.36), p=0.91
24 months: 57.02% (138/242) vs. 50.00% (9/18), RR 1.14 (95% CI 0.71 to 1.83), p=0.59
Arm pain, VAS (0-10), mean score; p&gt;0.05
3 months: 4.20 vs. 3.82, MD 0.38
12 months: 4.06 vs. 4.07, MD 0.01
24 months: 3.85 vs. 4.48, MD -0.63</t>
  </si>
  <si>
    <t>1 year
A vs. B, mean (95% CI)
VAS (0-10): 2.6 (1.7 to 3.4) vs. 3.0 (1.9 to 4.2), p=0.4
MD -0.4; SMD -0.138 (95% CI -0.627 to 0.351)
PDQ - functional status (0-90): 31.3 (25.2 to 37.4) vs. 43.2 (34.1 to 52.2), p=0.3
MD -11.9; SMD 0.279 (95% CI -0.212 to 0.770)
PDQ - psychosocial component (0-60): 20.6 (16.8 to 24.3) vs. 24.7 (17.7 to 31.7), p=0.5
PDQ total (0-150): 52.8 (42.7 to 62.9) vs. 69.6 (53.7 to 85.6), p=0.4
MD -16.8; SMD -0.456 (95% CI -0.951 to 0.039)</t>
  </si>
  <si>
    <t>1 year
A vs. B
EQ-5D/QALY, mean (95% CI): 0.69 (0.61 to 0.77) vs. 0.72 (0.64 to 0.80), p=0.6
MD -0.03; SMD -0.12 (95% CI -0.61 to 0.37)</t>
  </si>
  <si>
    <t>A vs. B
1 year
Complications, any: 0% vs. 16% (4/25)
Fisher exact test p=0.02
Arm B complications:
postoperative wound infection: n=2
conversion to ACDF at the index level: n=1
C6 nerve injury: n=1</t>
  </si>
  <si>
    <t>Revision within 2 years: 4.8% (9/188) vs. 6.4% (9/140), p=0.7
absolute difference = 1.6%
RR 0.74 (95% CI 0.30 to 1.83), p=0.52</t>
  </si>
  <si>
    <r>
      <t xml:space="preserve">A vs. B
</t>
    </r>
    <r>
      <rPr>
        <u/>
        <sz val="9"/>
        <rFont val="Arial"/>
        <family val="2"/>
      </rPr>
      <t>Intermediate term (12 months)</t>
    </r>
    <r>
      <rPr>
        <sz val="9"/>
        <rFont val="Arial"/>
        <family val="2"/>
      </rPr>
      <t xml:space="preserve">
mJOA, mean recovery rate: 54.9% vs. 47.0%, p=0.80
</t>
    </r>
  </si>
  <si>
    <r>
      <t xml:space="preserve">A vs. B
</t>
    </r>
    <r>
      <rPr>
        <u/>
        <sz val="9"/>
        <rFont val="Arial"/>
        <family val="2"/>
      </rPr>
      <t>Intermediate term (12 months)</t>
    </r>
    <r>
      <rPr>
        <sz val="9"/>
        <rFont val="Arial"/>
        <family val="2"/>
      </rPr>
      <t xml:space="preserve">
VAS, mean score: NR, data in figure (p-value reported as not significant between or within groups at any point)
SF-36 MCS: mean score: NR, data in figure (p-value reported as not significant between or within groups at any point)
SF-36 PCS: NR, data in figure (p-value reported as not significant between or within groups at any point)</t>
    </r>
  </si>
  <si>
    <r>
      <t>Device failure: 0 vs. 0
Infection: 0 vs. 0
Pseduoarthrosis: 0 vs. 0
Mean estimated blood loss: 500 vs. 405 cm</t>
    </r>
    <r>
      <rPr>
        <vertAlign val="superscript"/>
        <sz val="9"/>
        <rFont val="Arial"/>
        <family val="2"/>
      </rPr>
      <t>3</t>
    </r>
  </si>
  <si>
    <t>CDA vs ACDF
Secondary surgeries at index level: 3.7% (8/209) vs. 9.4% (18/188)
A vs. B vs. C vs. D
Reoperation
24 months: 1.7% vs. 2.7% vs. 2.5% vs. 10.7%
84 months: 3.7% vs. 4.4% vs. 9.4% vs. 16.6%
Surgery at adjacent level
24 months: 1.7% vs. 2.7% vs. 2.5% vs. 3.8%
84 months: 3.7% vs. 7.6% vs. 15.4% vs. 11.7%
Dysphagia 82 months: 0% vs. 0% vs. 6.2% vs. 0%
Heterotopic ossification 84 months: 3.4% vs. 2.3% vs. 5.6% vs. 2.3%
Serious AE
24 months: 27.8% vs. 37.9% vs. 51.0% vs. 49.7%
84 months: 54.5% vs. 57.5% vs. 65.9% vs. 68.8%
Device-related AE
24 months: 10.5% vs. 18.2% vs. 17.9% vs. 22.1%
84 months: 30.4% vs. 25.0% vs. 17.9% vs. 30.8%
Serious device-related AE
24 months: 0.0% vs. 2.8% vs. 0.0% vs. 8.9%
84 months: 4.1% vs. 2.8% vs. 0.0% vs. 9.8%</t>
  </si>
  <si>
    <r>
      <t xml:space="preserve">A vs. B, all p&lt;0.01
</t>
    </r>
    <r>
      <rPr>
        <u/>
        <sz val="9"/>
        <rFont val="Arial"/>
        <family val="2"/>
      </rPr>
      <t>Short term (6 months)</t>
    </r>
    <r>
      <rPr>
        <sz val="9"/>
        <rFont val="Arial"/>
        <family val="2"/>
      </rPr>
      <t xml:space="preserve">
NPRS (0-10) neck, mean: 1.67 vs. 0.14
NPRS (0-10) arm, mean: 2.22 vs. 0.60
NDI (0-100%), mean: 18.5 vs. 10.2
</t>
    </r>
    <r>
      <rPr>
        <u/>
        <sz val="9"/>
        <rFont val="Arial"/>
        <family val="2"/>
      </rPr>
      <t>Intermediate term (1 year)</t>
    </r>
    <r>
      <rPr>
        <sz val="9"/>
        <rFont val="Arial"/>
        <family val="2"/>
      </rPr>
      <t xml:space="preserve">
NPRS (0-10) neck, mean: 1.11 vs. 0.08
NPRS (0-10) arm, mean: 2.00 vs. 0.32
NDI (0-100%), mean: 15.4 vs. 5.10</t>
    </r>
  </si>
  <si>
    <r>
      <t xml:space="preserve">A vs. B
</t>
    </r>
    <r>
      <rPr>
        <u/>
        <sz val="9"/>
        <rFont val="Arial"/>
        <family val="2"/>
      </rPr>
      <t>Intermediate term (24 months)</t>
    </r>
    <r>
      <rPr>
        <sz val="9"/>
        <rFont val="Arial"/>
        <family val="2"/>
      </rPr>
      <t xml:space="preserve">
Fusion: 100% vs. 100%</t>
    </r>
  </si>
  <si>
    <r>
      <t xml:space="preserve">A vs. B, all p&gt;0.05 between groups
</t>
    </r>
    <r>
      <rPr>
        <u/>
        <sz val="9"/>
        <rFont val="Arial"/>
        <family val="2"/>
      </rPr>
      <t>Short term (6 months)</t>
    </r>
    <r>
      <rPr>
        <sz val="9"/>
        <rFont val="Arial"/>
        <family val="2"/>
      </rPr>
      <t xml:space="preserve">
JOA (0-17), mean (SD): 15.98 (0.87) vs. 16.02 (0.92)
</t>
    </r>
    <r>
      <rPr>
        <u/>
        <sz val="9"/>
        <rFont val="Arial"/>
        <family val="2"/>
      </rPr>
      <t xml:space="preserve">
Intermediate term (24 months)
</t>
    </r>
    <r>
      <rPr>
        <sz val="9"/>
        <rFont val="Arial"/>
        <family val="2"/>
      </rPr>
      <t>JOA (0-17), mean (SD): 16.30 (0.78) vs. 16.34 (0.68); vs. baseline, both groups p&lt;0.01</t>
    </r>
  </si>
  <si>
    <r>
      <t xml:space="preserve">A vs. B, all p&gt;0.05 between groups
</t>
    </r>
    <r>
      <rPr>
        <u/>
        <sz val="9"/>
        <rFont val="Arial"/>
        <family val="2"/>
      </rPr>
      <t xml:space="preserve">Short term (6 months)
</t>
    </r>
    <r>
      <rPr>
        <sz val="9"/>
        <rFont val="Arial"/>
        <family val="2"/>
      </rPr>
      <t xml:space="preserve">VAS neck (0-10), mean (SD): 2.58 (1.92) vs. 2.64 (2.03)
VAS arm (0-10), mean (SD): 2.62 (1.84) vs. 2.79 (2.17)
</t>
    </r>
    <r>
      <rPr>
        <u/>
        <sz val="9"/>
        <rFont val="Arial"/>
        <family val="2"/>
      </rPr>
      <t xml:space="preserve">
Intermediate term (24 months)
</t>
    </r>
    <r>
      <rPr>
        <sz val="9"/>
        <rFont val="Arial"/>
        <family val="2"/>
      </rPr>
      <t>VAS neck (0-10), mean (SD): 2.39 (1.95) vs. 2.44 (1.86)
VAS arm (0-10), mean (SD): 2.37 (2.02) vs. 2.48 (1.97)
vs. baseline, both groups p&lt;0.01</t>
    </r>
  </si>
  <si>
    <r>
      <t xml:space="preserve">A vs. B
</t>
    </r>
    <r>
      <rPr>
        <u/>
        <sz val="9"/>
        <rFont val="Arial"/>
        <family val="2"/>
      </rPr>
      <t>12 months</t>
    </r>
    <r>
      <rPr>
        <sz val="9"/>
        <rFont val="Arial"/>
        <family val="2"/>
      </rPr>
      <t xml:space="preserve">
Fusion rate: 92% (22/24) vs. 96% (21/22)
</t>
    </r>
    <r>
      <rPr>
        <u/>
        <sz val="9"/>
        <rFont val="Arial"/>
        <family val="2"/>
      </rPr>
      <t>24 months</t>
    </r>
    <r>
      <rPr>
        <sz val="9"/>
        <rFont val="Arial"/>
        <family val="2"/>
      </rPr>
      <t xml:space="preserve">
Fusion rate: 96% (23/24) vs. 100% (22/22)</t>
    </r>
  </si>
  <si>
    <r>
      <t>A vs. B, all p&gt;0.05
VAS (0-10), mean
6</t>
    </r>
    <r>
      <rPr>
        <u/>
        <sz val="9"/>
        <rFont val="Arial"/>
        <family val="2"/>
      </rPr>
      <t xml:space="preserve"> months</t>
    </r>
    <r>
      <rPr>
        <sz val="9"/>
        <rFont val="Arial"/>
        <family val="2"/>
      </rPr>
      <t xml:space="preserve">
Neck: 1.6 vs. 1.5
Arm: 0.6 vs. 0.7
</t>
    </r>
    <r>
      <rPr>
        <u/>
        <sz val="9"/>
        <rFont val="Arial"/>
        <family val="2"/>
      </rPr>
      <t>12 months</t>
    </r>
    <r>
      <rPr>
        <sz val="9"/>
        <rFont val="Arial"/>
        <family val="2"/>
      </rPr>
      <t xml:space="preserve">
Neck: 1.5 vs. 1.3
Arm: 0.5 vs. 0.6
</t>
    </r>
    <r>
      <rPr>
        <u/>
        <sz val="9"/>
        <rFont val="Arial"/>
        <family val="2"/>
      </rPr>
      <t>24 months</t>
    </r>
    <r>
      <rPr>
        <sz val="9"/>
        <rFont val="Arial"/>
        <family val="2"/>
      </rPr>
      <t xml:space="preserve">
Neck: 0.9 vs. 1.1
Arm: 0.5 vs. 0.3
</t>
    </r>
  </si>
  <si>
    <r>
      <t xml:space="preserve">A vs. B
Dysphasia, 1 month: 13% vs. 18%, p=0.592
Dysphasia, 3 months: 0 vs. 0
</t>
    </r>
    <r>
      <rPr>
        <u/>
        <sz val="9"/>
        <rFont val="Arial"/>
        <family val="2"/>
      </rPr>
      <t>12 months</t>
    </r>
    <r>
      <rPr>
        <sz val="9"/>
        <rFont val="Arial"/>
        <family val="2"/>
      </rPr>
      <t xml:space="preserve">
Adjacent level HO, mean: 0.125 vs. 0.273, p=0.216; 
Subsidence: 13% (3/24) vs. 9% (2/22), p=0.711
</t>
    </r>
    <r>
      <rPr>
        <u/>
        <sz val="9"/>
        <rFont val="Arial"/>
        <family val="2"/>
      </rPr>
      <t>24 months</t>
    </r>
    <r>
      <rPr>
        <sz val="9"/>
        <rFont val="Arial"/>
        <family val="2"/>
      </rPr>
      <t xml:space="preserve">
Adjacent level HO, mean: 0.208 vs. 0.818, p=0.001 (13% vs. 64% of patients)
Subsidence: 17% (4/24) vs. 14% (3/22), p=0.775
</t>
    </r>
  </si>
  <si>
    <r>
      <t xml:space="preserve">Fusion: presence of continuous trabecular bone bridges
Subsidence: decrease in total disc height </t>
    </r>
    <r>
      <rPr>
        <sz val="9"/>
        <rFont val="Calibri"/>
        <family val="2"/>
      </rPr>
      <t>≥</t>
    </r>
    <r>
      <rPr>
        <sz val="9"/>
        <rFont val="Arial"/>
        <family val="2"/>
      </rPr>
      <t>2 mm
HO: Park grade 0-3, with 3 most severe</t>
    </r>
  </si>
  <si>
    <r>
      <t xml:space="preserve">A vs. B
</t>
    </r>
    <r>
      <rPr>
        <u/>
        <sz val="9"/>
        <rFont val="Arial"/>
        <family val="2"/>
      </rPr>
      <t xml:space="preserve">Time NR ('final followup')
</t>
    </r>
    <r>
      <rPr>
        <sz val="9"/>
        <rFont val="Arial"/>
        <family val="2"/>
      </rPr>
      <t>Fusion: 100% (87/87) vs. 100% (93/93), p&gt;0.05</t>
    </r>
  </si>
  <si>
    <r>
      <t xml:space="preserve">A vs. B
</t>
    </r>
    <r>
      <rPr>
        <u/>
        <sz val="9"/>
        <rFont val="Arial"/>
        <family val="2"/>
      </rPr>
      <t>Time NR</t>
    </r>
    <r>
      <rPr>
        <sz val="9"/>
        <rFont val="Arial"/>
        <family val="2"/>
      </rPr>
      <t xml:space="preserve">
JOA, mean (SD): 12.8 (1.8), p&lt;0.05 vs. 14.2 (1.8), p&lt;0.05; A vs. B p&lt;0.05</t>
    </r>
  </si>
  <si>
    <r>
      <t xml:space="preserve">A vs. B
</t>
    </r>
    <r>
      <rPr>
        <u/>
        <sz val="9"/>
        <rFont val="Arial"/>
        <family val="2"/>
      </rPr>
      <t>Time NR</t>
    </r>
    <r>
      <rPr>
        <sz val="9"/>
        <rFont val="Arial"/>
        <family val="2"/>
      </rPr>
      <t xml:space="preserve">
NDI, mean (SD): 21.6 (2.6), p&lt;0.05 vs. 15.2 (2.3), p&lt;0.05; A vs. B, p&lt;0.05</t>
    </r>
  </si>
  <si>
    <r>
      <t xml:space="preserve">A vs. B
</t>
    </r>
    <r>
      <rPr>
        <u/>
        <sz val="9"/>
        <rFont val="Arial"/>
        <family val="2"/>
      </rPr>
      <t>Short term (6 months)</t>
    </r>
    <r>
      <rPr>
        <sz val="9"/>
        <rFont val="Arial"/>
        <family val="2"/>
      </rPr>
      <t xml:space="preserve">
VAS, posterior neck pain (0-10), mean (SD): 2.0 (2.4) vs. 2.3 (2.4), p=0.67
VAS, radiating pain in the upper extremity (0-10), mean (SD): 2.9 (2.5) vs. 2.4 (2.3), p=0.31
NDI, mean (SD): 21 (17) vs. 20 (13), p=0.87
</t>
    </r>
    <r>
      <rPr>
        <u/>
        <sz val="9"/>
        <rFont val="Arial"/>
        <family val="2"/>
      </rPr>
      <t>Intermediate term (12 months)</t>
    </r>
    <r>
      <rPr>
        <sz val="9"/>
        <rFont val="Arial"/>
        <family val="2"/>
      </rPr>
      <t xml:space="preserve">
VAS, posterior neck pain (0-10), mean (SD): 1.6 (2.1) vs. 1.7 (2.2), p=0.82
VAS, radiating pain in the upper extremity (0-10), mean (SD): 1.6 (2.1) vs. 2.3 (1.9), p=0.27
NDI, mean (SD): 17 (15) vs. 18 (15), p=0.62</t>
    </r>
  </si>
  <si>
    <r>
      <t xml:space="preserve">A vs. B
</t>
    </r>
    <r>
      <rPr>
        <i/>
        <sz val="9"/>
        <rFont val="Arial"/>
        <family val="2"/>
      </rPr>
      <t>per-level analysis</t>
    </r>
    <r>
      <rPr>
        <sz val="9"/>
        <rFont val="Arial"/>
        <family val="2"/>
      </rPr>
      <t xml:space="preserve">
Fusion rate: 86.5% (32/37) vs. 100% (34/34), p=0.0335</t>
    </r>
  </si>
  <si>
    <t xml:space="preserve">A vs. B
Short term (6 months)
Overall success: 81.1% (184/227) vs. 70.9% (139/196), p=0.10
Short term (12 month)
Overall success: 84.3% (n=194/230) vs. 73.5% (n=141/194), p=0.004
Intermediate term (24 month)
Overall success: 82.6% (190/230) vs. 72.7% (141/194), p=0.010
Neurological success: 93.9% (215/230) vs. 90.2% (175/194), p=0.111
</t>
  </si>
  <si>
    <r>
      <t xml:space="preserve">A vs. B
NDI (p=1.00)
6 weeks: 29 vs. 31
3 months: 22 vs. 26
6 months: 23 vs. 22
12 months: 22 vs. 22
18 months: 21 vs. 22
24 months: 21.4 (20.2) vs. 20.5 (18.4) 
FDA NDI success at 2 years: 79.8% vs. 78.3% (p=0.467)
MCID NDI success at 2 years: 84.8% vs. 85.9% (p=0.500)
NDI at 2 years vs. baseline (overall): p&lt;0.0001
VAS neck
</t>
    </r>
    <r>
      <rPr>
        <b/>
        <sz val="9"/>
        <rFont val="Arial"/>
        <family val="2"/>
      </rPr>
      <t>Intensity</t>
    </r>
    <r>
      <rPr>
        <sz val="9"/>
        <rFont val="Arial"/>
        <family val="2"/>
      </rPr>
      <t xml:space="preserve">
6 weeks: 31 vs. 26
3 months: 25 vs. 28
6 months: 28 vs. 28
1 year: 26 vs. 28
18 months: 26 vs. 26
2 years: 26 vs. 24
</t>
    </r>
    <r>
      <rPr>
        <b/>
        <sz val="9"/>
        <rFont val="Arial"/>
        <family val="2"/>
      </rPr>
      <t>Frequency</t>
    </r>
    <r>
      <rPr>
        <sz val="9"/>
        <rFont val="Arial"/>
        <family val="2"/>
      </rPr>
      <t xml:space="preserve">
6 weeks: 37 vs. 33
3 months: 34 vs. 36
6 months: 37 vs. 36
12 months: 34 vs. 36
18 months: 31 vs. 34
24 months: 34 vs. 30
VAS arm
</t>
    </r>
    <r>
      <rPr>
        <b/>
        <sz val="9"/>
        <rFont val="Arial"/>
        <family val="2"/>
      </rPr>
      <t>Intensity</t>
    </r>
    <r>
      <rPr>
        <sz val="9"/>
        <rFont val="Arial"/>
        <family val="2"/>
      </rPr>
      <t xml:space="preserve">
6 weeks: 23 vs. 18
3 months: 16 vs. 19
6 months: 19 vs. 18
12 months: 17 vs. 23
18 months: 18 vs. 19
24 months: 20 vs. 17
</t>
    </r>
    <r>
      <rPr>
        <b/>
        <sz val="9"/>
        <rFont val="Arial"/>
        <family val="2"/>
      </rPr>
      <t>Frequency</t>
    </r>
    <r>
      <rPr>
        <sz val="9"/>
        <rFont val="Arial"/>
        <family val="2"/>
      </rPr>
      <t xml:space="preserve">
6 weeks: 25 vs. 20
3 months: 17 vs. 20
6 months: 20 vs. 23
12 months: 18 vs. 28
18 months: 18 vs. 23
24 months: 21 vs. 23
SF-36 success 
6 weeks: 72.1% vs. 56.9% (p=0.018)
3 months: 86.6% vs. 70.0% (p=0.004)
6 months: 80.4% vs. 75.0% (p=0.233)
12 months: 81.0% vs. 76.7% (p=0.302)
18 months: 79.1% vs. 74.5% (p=0.317)
24 months: 79.2% vs. 70.0% (p=0.094)</t>
    </r>
  </si>
  <si>
    <r>
      <t xml:space="preserve">A vs. B, p-values reported as 'not significant'
</t>
    </r>
    <r>
      <rPr>
        <u/>
        <sz val="9"/>
        <rFont val="Arial"/>
        <family val="2"/>
      </rPr>
      <t>Short term (6 months)</t>
    </r>
    <r>
      <rPr>
        <sz val="9"/>
        <rFont val="Arial"/>
        <family val="2"/>
      </rPr>
      <t xml:space="preserve">
VAS, mean cm: 2.4 vs. 2.3
NDI, mean score: 31.0 vs. 23.0
</t>
    </r>
    <r>
      <rPr>
        <u/>
        <sz val="9"/>
        <rFont val="Arial"/>
        <family val="2"/>
      </rPr>
      <t>Intermediate term (12 months)</t>
    </r>
    <r>
      <rPr>
        <sz val="9"/>
        <rFont val="Arial"/>
        <family val="2"/>
      </rPr>
      <t xml:space="preserve">
VAS, mean cm: 2.2 vs. 2.0
NDI, mean score: 25.6 vs. 22.8</t>
    </r>
  </si>
  <si>
    <r>
      <t xml:space="preserve">Fusion: 1) </t>
    </r>
    <r>
      <rPr>
        <sz val="9"/>
        <rFont val="Calibri"/>
        <family val="2"/>
      </rPr>
      <t>≥</t>
    </r>
    <r>
      <rPr>
        <sz val="9"/>
        <rFont val="Arial"/>
        <family val="2"/>
      </rPr>
      <t xml:space="preserve">50% bony bridging through both surfaces of the graft–vertebra interface,
2) no radiolucency at any portion of the graft–vertebra
junction, and 3) </t>
    </r>
    <r>
      <rPr>
        <sz val="9"/>
        <rFont val="Calibri"/>
        <family val="2"/>
      </rPr>
      <t>≤</t>
    </r>
    <r>
      <rPr>
        <sz val="9"/>
        <rFont val="Arial"/>
        <family val="2"/>
      </rPr>
      <t>4degrees of motion between adjacent fused vertebrae; patients must have arthrodesis at all operated levels</t>
    </r>
  </si>
  <si>
    <r>
      <rPr>
        <b/>
        <sz val="9"/>
        <rFont val="Arial"/>
        <family val="2"/>
      </rPr>
      <t>B vs. A (referent = ACDF)</t>
    </r>
    <r>
      <rPr>
        <sz val="9"/>
        <rFont val="Arial"/>
        <family val="2"/>
      </rPr>
      <t xml:space="preserve">
</t>
    </r>
    <r>
      <rPr>
        <u/>
        <sz val="9"/>
        <rFont val="Arial"/>
        <family val="2"/>
      </rPr>
      <t>1 year</t>
    </r>
    <r>
      <rPr>
        <sz val="9"/>
        <rFont val="Arial"/>
        <family val="2"/>
      </rPr>
      <t xml:space="preserve">
Pseudarthrosis: OR 2.43 (95% CI 1.96-3.01), p&lt;0.0001
</t>
    </r>
  </si>
  <si>
    <r>
      <rPr>
        <b/>
        <sz val="9"/>
        <rFont val="Arial"/>
        <family val="2"/>
      </rPr>
      <t>B vs. A (referent = ACDF)</t>
    </r>
    <r>
      <rPr>
        <sz val="9"/>
        <rFont val="Arial"/>
        <family val="2"/>
      </rPr>
      <t xml:space="preserve">, matched cohort
</t>
    </r>
    <r>
      <rPr>
        <i/>
        <sz val="9"/>
        <rFont val="Arial"/>
        <family val="2"/>
      </rPr>
      <t>OR (95% CI)</t>
    </r>
    <r>
      <rPr>
        <sz val="9"/>
        <rFont val="Arial"/>
        <family val="2"/>
      </rPr>
      <t xml:space="preserve">
</t>
    </r>
    <r>
      <rPr>
        <u/>
        <sz val="9"/>
        <rFont val="Arial"/>
        <family val="2"/>
      </rPr>
      <t>Frequency of narcotic use</t>
    </r>
    <r>
      <rPr>
        <sz val="9"/>
        <rFont val="Arial"/>
        <family val="2"/>
      </rPr>
      <t xml:space="preserve">
30-day: 0.90 (0.83–0.98), p=0.01
60-day: 0.79 (0.79–0.94), p=0.0002
90-day: 0.84 (0.77–0.92), p&lt;0.0001
120-day: 0.83 (0.76–0.90), p&lt;0.0001
</t>
    </r>
    <r>
      <rPr>
        <u/>
        <sz val="9"/>
        <rFont val="Arial"/>
        <family val="2"/>
      </rPr>
      <t>Level of narcotic use</t>
    </r>
    <r>
      <rPr>
        <sz val="9"/>
        <rFont val="Arial"/>
        <family val="2"/>
      </rPr>
      <t xml:space="preserve">
30-day: 1.19 (1.11–1.28), p&lt;0.0001
60-day: 1.20 (1.12–1.28), p&lt;0.0001
90-day: 1.21 (1.12–1.29), p&lt;0.0001
120-day: 1.21 (1.13–1.29), p&lt;0.0001</t>
    </r>
  </si>
  <si>
    <r>
      <t>matched cohort</t>
    </r>
    <r>
      <rPr>
        <b/>
        <sz val="9"/>
        <rFont val="Arial"/>
        <family val="2"/>
      </rPr>
      <t xml:space="preserve">
B vs. A (referent = ACDF)</t>
    </r>
    <r>
      <rPr>
        <sz val="9"/>
        <rFont val="Arial"/>
        <family val="2"/>
      </rPr>
      <t xml:space="preserve">
</t>
    </r>
    <r>
      <rPr>
        <i/>
        <sz val="9"/>
        <rFont val="Arial"/>
        <family val="2"/>
      </rPr>
      <t>OR (95% CI)</t>
    </r>
    <r>
      <rPr>
        <sz val="9"/>
        <rFont val="Arial"/>
        <family val="2"/>
      </rPr>
      <t xml:space="preserve">
</t>
    </r>
    <r>
      <rPr>
        <u/>
        <sz val="9"/>
        <rFont val="Arial"/>
        <family val="2"/>
      </rPr>
      <t>Inpatient complications</t>
    </r>
    <r>
      <rPr>
        <sz val="9"/>
        <rFont val="Arial"/>
        <family val="2"/>
      </rPr>
      <t xml:space="preserve">
Coma: 1.26 (0.75-1.77), p=0.37
Hematoma formation: 1.12 (0.83-1.51), p=0.45
Dysphagia: 0.61 (0.36–0.86), p=0.0001
Urinary tract infection: 2.47 (2.34–2.61), p&lt;0.0001
Deep vein thrombosis: 1.90 (1.69–2.11), p&lt;0.0001
Pulmonary embolism: 1.75 (1.45–2.06), p=0.0003
</t>
    </r>
    <r>
      <rPr>
        <u/>
        <sz val="9"/>
        <rFont val="Arial"/>
        <family val="2"/>
      </rPr>
      <t>30-day complications</t>
    </r>
    <r>
      <rPr>
        <sz val="9"/>
        <rFont val="Arial"/>
        <family val="2"/>
      </rPr>
      <t xml:space="preserve">
Stroke: 1.68 (1.48–1.89), p&lt;0.0001
Wound dehiscence: 5.59 (5.20–5.98), p&lt;0.0001
Surgical site infection: 4.76 (4.49–5.04), p&lt;0.0001
Wound revision surgery: 3.02 (2.56–3.49), p&lt;0.0001
All-cause readmission: 2.01 (1.91–2.11), p&lt;0.0001
</t>
    </r>
    <r>
      <rPr>
        <u/>
        <sz val="9"/>
        <rFont val="Arial"/>
        <family val="2"/>
      </rPr>
      <t>1-year</t>
    </r>
    <r>
      <rPr>
        <sz val="9"/>
        <rFont val="Arial"/>
        <family val="2"/>
      </rPr>
      <t xml:space="preserve">
Revision or extension of index surgery: 2.33 (2.17–2.49), p&lt;0.0001
Additional anterior or posterior fusion: 0.60 (0.44–0.76), p&lt;0.0001</t>
    </r>
  </si>
  <si>
    <r>
      <rPr>
        <b/>
        <sz val="9"/>
        <rFont val="Arial"/>
        <family val="2"/>
      </rPr>
      <t>A vs. B</t>
    </r>
    <r>
      <rPr>
        <sz val="9"/>
        <rFont val="Arial"/>
        <family val="2"/>
      </rPr>
      <t xml:space="preserve">, matched cohort
</t>
    </r>
    <r>
      <rPr>
        <u/>
        <sz val="9"/>
        <rFont val="Arial"/>
        <family val="2"/>
      </rPr>
      <t>Frequency of narcotic use</t>
    </r>
    <r>
      <rPr>
        <sz val="9"/>
        <rFont val="Arial"/>
        <family val="2"/>
      </rPr>
      <t>,</t>
    </r>
    <r>
      <rPr>
        <i/>
        <sz val="9"/>
        <rFont val="Arial"/>
        <family val="2"/>
      </rPr>
      <t xml:space="preserve"> % (n/N)</t>
    </r>
    <r>
      <rPr>
        <sz val="9"/>
        <rFont val="Arial"/>
        <family val="2"/>
      </rPr>
      <t xml:space="preserve">
30-day: 70.8% (4338/6124) vs. 68.7% (4208/6124)
60-day: 68.3% (4185/6124) vs. 65.2% (3990/6124)
90-day: 66.2% (4055/6124) vs. 62.3% (3818/6214)
120-day: 64.4% (3943/6124) vs. 60.0% (3674/6124)
</t>
    </r>
    <r>
      <rPr>
        <u/>
        <sz val="9"/>
        <rFont val="Arial"/>
        <family val="2"/>
      </rPr>
      <t>Level of narcotic use</t>
    </r>
    <r>
      <rPr>
        <sz val="9"/>
        <rFont val="Arial"/>
        <family val="2"/>
      </rPr>
      <t xml:space="preserve">, </t>
    </r>
    <r>
      <rPr>
        <i/>
        <sz val="9"/>
        <rFont val="Arial"/>
        <family val="2"/>
      </rPr>
      <t>mean morphine milligram equivalent</t>
    </r>
    <r>
      <rPr>
        <sz val="9"/>
        <rFont val="Arial"/>
        <family val="2"/>
      </rPr>
      <t xml:space="preserve">
30-day: 1384.64 vs. 1584.25
60-day: 1395.59 vs. 1601.76
90-day: 1402.07 vs. 1614.86
120-day: 1408.09 vs. 1624.52</t>
    </r>
  </si>
  <si>
    <r>
      <t>matched cohort</t>
    </r>
    <r>
      <rPr>
        <b/>
        <sz val="9"/>
        <rFont val="Arial"/>
        <family val="2"/>
      </rPr>
      <t xml:space="preserve">
A vs. B
</t>
    </r>
    <r>
      <rPr>
        <i/>
        <sz val="9"/>
        <rFont val="Arial"/>
        <family val="2"/>
      </rPr>
      <t>% (n/N)</t>
    </r>
    <r>
      <rPr>
        <sz val="9"/>
        <rFont val="Arial"/>
        <family val="2"/>
      </rPr>
      <t xml:space="preserve">
</t>
    </r>
    <r>
      <rPr>
        <u/>
        <sz val="9"/>
        <rFont val="Arial"/>
        <family val="2"/>
      </rPr>
      <t>Inpatient complications</t>
    </r>
    <r>
      <rPr>
        <sz val="9"/>
        <rFont val="Arial"/>
        <family val="2"/>
      </rPr>
      <t xml:space="preserve">
Coma: 0.4% (27/6124) vs. 0.6% (34/6124)
Death: 0 vs. 0
Hematoma formation: 1.4% (84/6124) vs. 1.5% (94/6124)
Dysphagia: 2.7% (1623/6124) vs. 1.6% (100/6124)
Urinary tract infection: 5.0% (304/6124) vs. 11.4% (701/6124)
Deep vein thrombosis: 2.3% (140/6124) vs. 4.3% (261/6124)
Pulmonary embolism: 1.1% (65/6124) vs. 1.8% (113/6124)
</t>
    </r>
    <r>
      <rPr>
        <u/>
        <sz val="9"/>
        <rFont val="Arial"/>
        <family val="2"/>
      </rPr>
      <t>30-day complications</t>
    </r>
    <r>
      <rPr>
        <sz val="9"/>
        <rFont val="Arial"/>
        <family val="2"/>
      </rPr>
      <t xml:space="preserve">
Stroke: 2.5% (154/6124) vs. 4.2% (255/6124)
Wound dehiscence: 0.5% (30/6124) vs. 2.7% (164/6124)
Surgical site infection: 1.0% (63/6124) vs. 4.7% (164/6124)
Wound revision surgery: 0.4% (25/6124) vs. 1.2% (72/6124)
All-cause readmission: 11.3% (694/6124) vs. 20.5% (1253/6124)
</t>
    </r>
    <r>
      <rPr>
        <u/>
        <sz val="9"/>
        <rFont val="Arial"/>
        <family val="2"/>
      </rPr>
      <t>1-year</t>
    </r>
    <r>
      <rPr>
        <sz val="9"/>
        <rFont val="Arial"/>
        <family val="2"/>
      </rPr>
      <t xml:space="preserve">
Revision or extension of index surgery: 3.6% (218/6124) vs. 7.9% (485/6124)
Additional anterior or posterior fusion: 7.0% (429/6124) vs. 4.3% (265/6124)</t>
    </r>
  </si>
  <si>
    <t xml:space="preserve">A vs. B vs. C
JOA recovery rate: 48% vs. 19.1% vs. 60.7%; A vs. B, p=0.0259
Signal intensity pattern associated with recovery (r2=0.297, p=0.0002)
</t>
  </si>
  <si>
    <r>
      <t xml:space="preserve">A vs. B
Plain x-rays of cervical spine
</t>
    </r>
    <r>
      <rPr>
        <u/>
        <sz val="9"/>
        <rFont val="Arial"/>
        <family val="2"/>
      </rPr>
      <t>Postoperative</t>
    </r>
    <r>
      <rPr>
        <sz val="9"/>
        <rFont val="Arial"/>
        <family val="2"/>
      </rPr>
      <t xml:space="preserve"> (discharge)
Maintained range of motion: 0% vs. 0% (none in either group)
Evidence of instability:0% vs. 0% (none in either group)
</t>
    </r>
    <r>
      <rPr>
        <u/>
        <sz val="9"/>
        <rFont val="Arial"/>
        <family val="2"/>
      </rPr>
      <t>Long-term followup</t>
    </r>
    <r>
      <rPr>
        <sz val="9"/>
        <rFont val="Arial"/>
        <family val="2"/>
      </rPr>
      <t xml:space="preserve">
Maintained range of motion: 0% vs. 0% (none in either group)
Evidence of instability: 0% vs. 0% (none in either group)
Significant reduction of disc height: 0% vs. 0% (none in either group)</t>
    </r>
  </si>
  <si>
    <r>
      <t xml:space="preserve">A vs. B
</t>
    </r>
    <r>
      <rPr>
        <u/>
        <sz val="9"/>
        <rFont val="Arial"/>
        <family val="2"/>
      </rPr>
      <t xml:space="preserve">Postoperative (discharge, within a week postoperative)
</t>
    </r>
    <r>
      <rPr>
        <sz val="9"/>
        <rFont val="Arial"/>
        <family val="2"/>
      </rPr>
      <t xml:space="preserve">Neck pain, VAS (0-10): mean difference -3.133 (SE 0.646), p=0.000
</t>
    </r>
    <r>
      <rPr>
        <u/>
        <sz val="9"/>
        <rFont val="Arial"/>
        <family val="2"/>
      </rPr>
      <t>Intermediate term (mean 12.5 vs. 15.4 months)</t>
    </r>
    <r>
      <rPr>
        <sz val="9"/>
        <rFont val="Arial"/>
        <family val="2"/>
      </rPr>
      <t xml:space="preserve">
Functional outcome - Odom's criteria, p=NS
Excellent: 73.3% (11/15) vs. 60% (9/15); RR 1.22 (95% CI 0.73 to 2.04), p=0.44
Good: 20% (3/15) vs. 33% (5/15); RR 0.60 (95% CI 0.17 to 2.07), p=0.42
Satisfactory: 0% (0/15) vs. 0% (0/15)
Poor: 6.7% (1/15) vs. 6.7% (1/15); RR 1.00</t>
    </r>
  </si>
  <si>
    <t>A vs. B
Repeat surgery: 7% (1/15) vs. 7% (1/15); RR 1.00 (95% CI 0.0687 to 14.5541), p=1.00
Wound infection: 0% (0/15) vs. 7% (1/15)
Horner's syndrome: 0% (0/15) vs. 0% (0/15)
Permanent surgery-related morbidity: 0% (0/15) vs. 0% (0/15)
Relapse of radicular pain during followup: 0% (0/15) vs. 0% (0/15)
Intraoperative complication: 0% (0/15) vs. 7% (1/15)</t>
  </si>
  <si>
    <r>
      <t xml:space="preserve">A vs. B
</t>
    </r>
    <r>
      <rPr>
        <u/>
        <sz val="9"/>
        <rFont val="Arial"/>
        <family val="2"/>
      </rPr>
      <t>Short term (3 months)</t>
    </r>
    <r>
      <rPr>
        <sz val="9"/>
        <rFont val="Arial"/>
        <family val="2"/>
      </rPr>
      <t xml:space="preserve">
VAS (JOACMEQ Neck-P, neck pain and stiffness), mean mm (SD): 25.3 (23.1) vs. 20.6 (18.3); p=0.623; effect size (Generalized η2) 0.004</t>
    </r>
  </si>
  <si>
    <r>
      <t xml:space="preserve">A vs. B
</t>
    </r>
    <r>
      <rPr>
        <u/>
        <sz val="9"/>
        <rFont val="Arial"/>
        <family val="2"/>
      </rPr>
      <t>Short term (6 months)</t>
    </r>
    <r>
      <rPr>
        <sz val="9"/>
        <rFont val="Arial"/>
        <family val="2"/>
      </rPr>
      <t xml:space="preserve">
mJOA, mean (SD): 13.8 (1.3) vs. 14.0 (2.0); p=1.00
</t>
    </r>
    <r>
      <rPr>
        <u/>
        <sz val="9"/>
        <rFont val="Arial"/>
        <family val="2"/>
      </rPr>
      <t>Intermediate term (12 months)</t>
    </r>
    <r>
      <rPr>
        <sz val="9"/>
        <rFont val="Arial"/>
        <family val="2"/>
      </rPr>
      <t xml:space="preserve">
mJOA, mean (SD): 14.1 (1.4) vs. 14.5 (1.8); p=0.636
Sensitivity for outcome parameters (Cohen's d, 95% CI): 0.15 (0.11 to 0.19)</t>
    </r>
  </si>
  <si>
    <r>
      <t xml:space="preserve">A vs. B; p-value reported inconsistently
</t>
    </r>
    <r>
      <rPr>
        <u/>
        <sz val="9"/>
        <rFont val="Arial"/>
        <family val="2"/>
      </rPr>
      <t>Short term (6 months)</t>
    </r>
    <r>
      <rPr>
        <sz val="9"/>
        <rFont val="Arial"/>
        <family val="2"/>
      </rPr>
      <t xml:space="preserve">
NDI, mean (SD): 22.4 (18.3) vs. 23.1 (12.5); p=0.608
VAS, mean (SD): 1.3 (1.8) vs. 1.3 (1.5); p=0.811
SF-36 MCS, mean (SD): 41.0 (10.0) vs. 48.3 (8.4); p&lt;0.05
SF-36 PCS, mean (SD): 36.3 (9.8) vs. 36.0 (9.0)
</t>
    </r>
    <r>
      <rPr>
        <u/>
        <sz val="9"/>
        <rFont val="Arial"/>
        <family val="2"/>
      </rPr>
      <t>Intermediate term (12 months)</t>
    </r>
    <r>
      <rPr>
        <sz val="9"/>
        <rFont val="Arial"/>
        <family val="2"/>
      </rPr>
      <t xml:space="preserve">
NDI, mean (SD): 20.8 (18.0) vs. 22.9 (10.7); p=0.695
VAS, mean (SD): 1.1 (1.7) vs. 1.7 (2.4); p=0.607
SF-36 MCS, mean (SD): 48.3 (11.2) vs. 48.9 (9.0)
SF-36 PCS, mean (SD): 39.0 (98) vs. 36.7 (9.2)
Sensitivies for outcome parameters (Cohen's d, 95% CI)
NDl: 0.99 (0.70 to 1.28)
VAS: 1.02 (0.72 to 1.32)
SF-36 MCS: 0.19 (0.13 to 0.25)
SF-PCS: 0.47 (0.33 to 0.61)</t>
    </r>
  </si>
  <si>
    <t>A vs. B
JOA, mean (SD): 13.26 (3.35) vs. 18.71 (3.62), p&lt;0.05
JOA, mean (SD): 18.71 (3.62) vs 13.26 (3.35), p&lt;0.05</t>
  </si>
  <si>
    <t>A vs. B
VAS, mean (SD): 1.95 (0.48) vs. 1.03 (0.29), p&lt;0.05
VAS, mean (SD): 1.03 (0.29) vs. 1.95 (0.48), p&lt;0.05
NDI, mean (SD): 14.56 (2.84) vs. 8.92 (2.33), p&lt;0.05
NDI, mean (SD): 8.92 (2.33) vs. 14.56 (2.84), p&lt;0.05</t>
  </si>
  <si>
    <r>
      <t xml:space="preserve">A (surgery) vs. B (physiotherapy) vs. C (collar)
</t>
    </r>
    <r>
      <rPr>
        <u/>
        <sz val="9"/>
        <rFont val="Arial"/>
        <family val="2"/>
      </rPr>
      <t xml:space="preserve">Disabililty Rating Index (DRI), mean (SD) 
</t>
    </r>
    <r>
      <rPr>
        <sz val="9"/>
        <rFont val="Arial"/>
        <family val="2"/>
      </rPr>
      <t xml:space="preserve">Dressing: 18 (25) vs. 11 (17) vs. 9 (11)
Outdoor walk: 10 (20) vs. 5 (9) vs. 7 (13)
Climbing stairs: 10 (17) vs. 7 (13) vs. 9 (17)
Sitting for a long time: 29 (25) vs. 28 (29) vs. 32 (27)
Standing bent over a sink: 40 (26) vs. 28 (29) vs. 34 (28)
Carrying a bag: 43 (28) vs. 33 (31) vs. 38 (28)
Making a bed: 37 (28) vs. 27 (28) vs. 27 (25)
Running: 56 (32) vs. 31 (35) vs. 63 (39)
Light work: 34 (29) vs. 20 (23) vs. 34 (32)
Heavy work: 77 (18) vs. 65 (33) vs. 71 (32)
Lifting heavy objects: 79 (21) vs. 74 (32) vs. 75 (27)
Participating in sports: 63 (32) vs. 48 (42) vs. 63 (35)
</t>
    </r>
  </si>
  <si>
    <r>
      <rPr>
        <u/>
        <sz val="9"/>
        <rFont val="Arial"/>
        <family val="2"/>
      </rPr>
      <t>A+B vs. C</t>
    </r>
    <r>
      <rPr>
        <sz val="9"/>
        <rFont val="Arial"/>
        <family val="2"/>
      </rPr>
      <t xml:space="preserve">
Pain improvement, complete or partial
Postoperative (day 1): 100% vs. 100%
2 months: 98% (49/50) vs. 100% (22/22), RR 0.98 (95% CI 0.94 to 1.02), p=0.32
Long-term: 96.5% (28/29) vs. 100% (14/14), RR 0.96 (95% CI 0.90 to 1.03), p=0.32
</t>
    </r>
    <r>
      <rPr>
        <u/>
        <sz val="9"/>
        <rFont val="Arial"/>
        <family val="2"/>
      </rPr>
      <t xml:space="preserve">
A vs. B vs. C</t>
    </r>
    <r>
      <rPr>
        <sz val="9"/>
        <rFont val="Arial"/>
        <family val="2"/>
      </rPr>
      <t xml:space="preserve">
Postoperative (day 1)
Pain improvement, complete or partial: 100% in all groups
Pain improvement, complete: 72% (18/25) vs. 64% (16/25) vs. 41% (9/22)
2 months
Pain improvement, complete or partial: 100% (25/25) vs. 96% (24/25) vs. 100% (22/22)
Pain improvement, complete: 72% (18/25) vs. 76% (19/25) vs. 77% (17/22)
Return to work: 88% (22/25) vs. 92% (23/25) vs. 91% (20/22)
Long-term (mean months: 56 vs. 69 vs. 53)
Pain improvement, complete or partial: 92% (12/13) vs. 100% (16/16) vs. 100% (14/14)
Pain improvement, complete: 69% (9/13) vs. 44% (7/16) vs. 50% (7/14)
Currently working: 92% (12/13) vs. 81% (13/16) vs. 79% (11/14)</t>
    </r>
  </si>
  <si>
    <r>
      <t xml:space="preserve">A vs. B vs. C
</t>
    </r>
    <r>
      <rPr>
        <u/>
        <sz val="9"/>
        <rFont val="Arial"/>
        <family val="2"/>
      </rPr>
      <t>2 months</t>
    </r>
    <r>
      <rPr>
        <sz val="9"/>
        <rFont val="Arial"/>
        <family val="2"/>
      </rPr>
      <t xml:space="preserve">
Outcome grading scheme (hospital stay, pain relief at 2 months, time of return to work; scored 3-9): 7.3 vs. 6.8 vs. 7.1, p=NS</t>
    </r>
  </si>
  <si>
    <r>
      <rPr>
        <u/>
        <sz val="9"/>
        <rFont val="Arial"/>
        <family val="2"/>
      </rPr>
      <t>A+B vs. C</t>
    </r>
    <r>
      <rPr>
        <sz val="9"/>
        <rFont val="Arial"/>
        <family val="2"/>
      </rPr>
      <t xml:space="preserve">
Reoperations: 20% (10/50) vs. 27% (6/22); RR 0.73 (95% CI 0.30 to 1.77), p=0.49
New weakness: 8% (4/50) vs. 14% (3/22); RR 0.59 (95% CI 0.14 to 2.40), p=0.46
New numbness: 6% (3/50) vs. 9% (2/22); RR  0.66 (95% CI 0.12 to 3.68), p=0.63
</t>
    </r>
    <r>
      <rPr>
        <u/>
        <sz val="9"/>
        <rFont val="Arial"/>
        <family val="2"/>
      </rPr>
      <t>A vs. B vs. C</t>
    </r>
    <r>
      <rPr>
        <sz val="9"/>
        <rFont val="Arial"/>
        <family val="2"/>
      </rPr>
      <t xml:space="preserve">
Reoperations: 12% (3/25) vs. 28% (7/25) vs. 27% (6/22)
New weakness: 8% (2/25) vs. 8% (2/25) vs. 14% (3/22), p=NS
New numbness: 8% (2/25) vs. 4% (1/25) vs. 9% (2/22), p=NS
Hoarseness: none in any group
"No mortality or major morbidity (including infections) was encountered."</t>
    </r>
  </si>
  <si>
    <t>A vs. B
Intermediate term (24 months)
Mean NDI (SD NR): 11 vs. 19, p=0.023
Mean VAS Arm pain (SD NR): 1.4 vs. 2.7, p=0.013
Mean VAS Neck pain (SD NR): 1.5 vs. 2.6, p=0.012
Mean SF-36 PCS (SD NR): 50 vs. 45, p=0.013
Odom's Criteria
Excellent: 80.0% (24/30) vs. 68.8% (22/32), p=NR
Good: 16.7% (5/30) vs. 15.6% (5/32), p=NR
Fair: 3.3% (1/30) vs. 12.5% (4/32), p=NR
Poor: 0% (0/30) vs. 3.1% (1/32), p=NR</t>
  </si>
  <si>
    <t>A vs. B
"clinical results were the same in both groups"
NASS neurology (0-6), mean
3 months: 1.5 vs. 1.7
6 months: 1.4 vs. 1.6
12 months: 1.4 vs. 1.5
24 months: 1.6 vs. 1.6
Mean difference, A vs. B
3 months: -0.2
6 months: 0.2
12 months: 0.1
24 months: 0.0</t>
  </si>
  <si>
    <r>
      <t xml:space="preserve">A vs. B; "clinical results were the same in both groups"
</t>
    </r>
    <r>
      <rPr>
        <u/>
        <sz val="9"/>
        <rFont val="Arial"/>
        <family val="2"/>
      </rPr>
      <t xml:space="preserve">
3 months</t>
    </r>
    <r>
      <rPr>
        <sz val="9"/>
        <rFont val="Arial"/>
        <family val="2"/>
      </rPr>
      <t xml:space="preserve">
VAS arm pain (0-100), mean: 10 vs. 11; MD -1
VAS neck pain (0-100), mean: 19 vs. 15; MD 4
NASS pain (0-6), mean: 1.5 vs. 1.4; MD 0.1
Hilibrand criteria -
Excellent: 84% vs. 83%
Good: 7% vs. 12%
Satisfactory: 2% vs. 1%
Poor: 1% vs. 1%
</t>
    </r>
    <r>
      <rPr>
        <u/>
        <sz val="9"/>
        <rFont val="Arial"/>
        <family val="2"/>
      </rPr>
      <t xml:space="preserve">
6 months
</t>
    </r>
    <r>
      <rPr>
        <sz val="9"/>
        <rFont val="Arial"/>
        <family val="2"/>
      </rPr>
      <t>VAS arm pain (0-100), mean: 8 vs. 9; MD -1
VAS neck pain (0-100), mean: 19 vs. 17; MD 2
NASS pain (0-6), mean: 1.8 vs. 1.6; MD 0.2
Hilibrand criteria -
Excellent: 81% vs. 80%
Good: 7% vs. 15%
Satisfactory: 3% vs. 2% 
Poor: 1% vs. 1%</t>
    </r>
  </si>
  <si>
    <r>
      <t xml:space="preserve">No serious complications in either group (postoperative bleeding, hoarseness, injury to nerve or dura, damage to myelon with hemi- or para-paresis or paralysis of upper extremities)
None in either group: infection, spondylodiscitis, thrombosis
A vs. B
Transient difficulty swallowing: n=3 vs. 0
Surface hematoma: n=1 vs 0
Transient dermatoma-related hypesthesia: 3% (3/NR) vs. 0
New damage to adjacent disks: none in either group
Revision rate: 4.7% (4/85) vs. 6.7% (6/89), p=NS
RR 0.7451 (95% CI 0.2176 to 2.5514), p=0.6394
</t>
    </r>
    <r>
      <rPr>
        <i/>
        <sz val="9"/>
        <rFont val="Arial"/>
        <family val="2"/>
      </rPr>
      <t>Group B only (posterior)</t>
    </r>
    <r>
      <rPr>
        <sz val="9"/>
        <rFont val="Arial"/>
        <family val="2"/>
      </rPr>
      <t xml:space="preserve">
Increasing kyphosis or instability in the operated segment: none</t>
    </r>
  </si>
  <si>
    <r>
      <rPr>
        <i/>
        <sz val="9"/>
        <rFont val="Arial"/>
        <family val="2"/>
      </rPr>
      <t>continued</t>
    </r>
    <r>
      <rPr>
        <sz val="9"/>
        <rFont val="Arial"/>
        <family val="2"/>
      </rPr>
      <t xml:space="preserve">
A vs. B; "clinical results were the same in both groups"
</t>
    </r>
    <r>
      <rPr>
        <u/>
        <sz val="9"/>
        <rFont val="Arial"/>
        <family val="2"/>
      </rPr>
      <t>12 months</t>
    </r>
    <r>
      <rPr>
        <sz val="9"/>
        <rFont val="Arial"/>
        <family val="2"/>
      </rPr>
      <t xml:space="preserve">
VAS arm pain (0-100), mean: 7 vs. 8; MD -1
VAS neck pain (0-100), mean: 16 vs. 14; MD 2
NASS pain (0-6), mean: 1.7 vs. 1.8; MD -0.1
Hilibrand criteria -
Excellent: 78% vs. 80%
Good: 7% vs. 14%
Satisfactory: 3% vs. 1%. 
Poor: 2% vs. 2%
</t>
    </r>
    <r>
      <rPr>
        <u/>
        <sz val="9"/>
        <rFont val="Arial"/>
        <family val="2"/>
      </rPr>
      <t>24 months</t>
    </r>
    <r>
      <rPr>
        <sz val="9"/>
        <rFont val="Arial"/>
        <family val="2"/>
      </rPr>
      <t xml:space="preserve">
VAS arm pain (0-100), mean: 8 vs. 7; MD 1
VAS neck pain (0-100), mean: 17 vs. 16; MD 1
NASS pain (0-6), mean: 1.5 vs. 1.4; MD 0.1
Hilibrand criteria -
Excellent: 76% vs. 79%
Good: 5% vs. 7%
Satisfactory: 3% vs. 1% 
Poor: 2% vs. 2%</t>
    </r>
  </si>
  <si>
    <r>
      <t xml:space="preserve">A vs. B
</t>
    </r>
    <r>
      <rPr>
        <i/>
        <sz val="9"/>
        <rFont val="Arial"/>
        <family val="2"/>
      </rPr>
      <t xml:space="preserve">
</t>
    </r>
    <r>
      <rPr>
        <u/>
        <sz val="9"/>
        <rFont val="Arial"/>
        <family val="2"/>
      </rPr>
      <t xml:space="preserve">Intermediate term (12 months)
</t>
    </r>
    <r>
      <rPr>
        <sz val="9"/>
        <rFont val="Arial"/>
        <family val="2"/>
      </rPr>
      <t xml:space="preserve">Fusion: 88.97%(129/145) vs. 85.82% (121/141); MD 3.15% (95% CI -4.54 to 10.84); p=0.0004
Pseudoarthrosis: 8.69% (14/161) vs. 9.87% (15/152), p=0.8458
</t>
    </r>
  </si>
  <si>
    <r>
      <t xml:space="preserve">A vs. B
</t>
    </r>
    <r>
      <rPr>
        <u/>
        <sz val="9"/>
        <rFont val="Arial"/>
        <family val="2"/>
      </rPr>
      <t xml:space="preserve">
Intermediate term (12 months)
</t>
    </r>
    <r>
      <rPr>
        <sz val="9"/>
        <rFont val="Arial"/>
        <family val="2"/>
      </rPr>
      <t xml:space="preserve">VAS (0-10) neck: 4.45 (4 to 4.90) vs. 4.39 (3.96 to 4.82), p=0.8257
VAS (0-10) arm: 4.89 (4.44 to 5.34) vs. 4.85 (4.40 to 5.30), p=0.9010
NDI: 28.75 (25.81 to 31.69) vs. 27.40 (24.35 to 30.45); MD 1.35 (95% CI -2.81 to 5.51); p&lt;0.0001
SF-36 MCS: 8.33 (6.66 to 10.01) vs. 8.21 (6.48 to 9.95), p=0.9204
SF-36 PCS: 10.02 (8.39 to 11.66) vs. 9.95 (825 to 11.65), p=0.9520
</t>
    </r>
  </si>
  <si>
    <r>
      <t xml:space="preserve">A vs. B
</t>
    </r>
    <r>
      <rPr>
        <u/>
        <sz val="9"/>
        <rFont val="Arial"/>
        <family val="2"/>
      </rPr>
      <t>Intermediate term (12 months):</t>
    </r>
    <r>
      <rPr>
        <sz val="9"/>
        <rFont val="Arial"/>
        <family val="2"/>
      </rPr>
      <t xml:space="preserve">
Overall success (fusion success, neurological success, NDI success, and absence of reoperations and device-related serious AEs): 68.75% (99/143) vs. 56.94% 82/144); MD 11.81% (95% CI 0.72 to 22.88); p=0.0382
</t>
    </r>
  </si>
  <si>
    <t xml:space="preserve">A vs. B
Any AEs: 83.64% (138/165) vs. 82.47% 127/154); MD 1.17% (95% CI -7.07 to 9.41); p=0.8814
Axial pain: 39.13% (63/161) vs. 36.84% (56/152), p=0.7271
Postop residual radiculopathy: 19.25% (31/161) vs. 18.42% (528/152), p=0.8858
Dysphagia: 19.25% (31/161) vs. 19.74% (30/152), p=1.000
New radiculopathy: 10.56% (17/161) vs. 18.42% (28/152), p=0.0537
Intractable neck pain: 4.35% (7/161) vs. 10.53% (16/152), p=0.0497
Adjacent segment degeneration: 5.59% (9/161) vs. 8.55% (13/152), p=0.3781
Subsidence: 1.24% (2/161) vs. 0% (0/152), p=0.4988
Infection: 2.48% (4/161) vs. 0% (0/152), p=0.1232
Hoarseness: 2.48% (4/161) vs. 0.66% (1/152), p=0.3720
Dysphonia: 0.62% (1/161) vs. 1.32% (2/152), p=0.6132
Reoperation: 1.86% (3/161) vs. 3.95% (6/152)
</t>
  </si>
  <si>
    <t>Nouri, 2017</t>
  </si>
  <si>
    <t>Multisite (NR)</t>
  </si>
  <si>
    <t>757/419</t>
  </si>
  <si>
    <t>Patients with mJOA preop score 18</t>
  </si>
  <si>
    <t xml:space="preserve">Age, mean years: 56.3
% Female: 37.9
% White:
% Black: 
% Asian:
% Hispanic:
% Other: 
% Obesity: 
% Osteoporosis: 
% Diabetes:
% Current smoker:
% Radiculopathy: 
% Myelopathy: 
Number of vertebral levels: 
Duration of symptoms, mean months: 26.9
MRI presentation
No signal changes: 28.9%
T2WI-only: 51.8% 
T1WI+T2WI: 19.3% </t>
  </si>
  <si>
    <t>Mean (SD)
mJOA: 12.7 (2.8)
Nurick: 3.22 (1.13)
NDI: 38.7 (20.4)
SF-36 MCS: 40.5 (13.4)
SF-36 PCS: 34.6 (9.4)</t>
  </si>
  <si>
    <t>"Relevant financial activities outside the submitted work: payment for
lecture."</t>
  </si>
  <si>
    <r>
      <t xml:space="preserve">Patients </t>
    </r>
    <r>
      <rPr>
        <sz val="11"/>
        <color theme="1"/>
        <rFont val="Calibri"/>
        <family val="2"/>
        <scheme val="minor"/>
      </rPr>
      <t>≥</t>
    </r>
    <r>
      <rPr>
        <sz val="11"/>
        <color theme="1"/>
        <rFont val="Calibri"/>
        <family val="2"/>
        <scheme val="minor"/>
      </rPr>
      <t>18 years with symptomatic cervical spinal cord compression, no prior cervical surgery or concomitant symptomatic lumbar stenosis</t>
    </r>
  </si>
  <si>
    <t>A: Moderate functional impairment (mJOA 12-14)
B: Severe functional impairment (mJOA &lt;12)</t>
  </si>
  <si>
    <t>A: 157
B: 144</t>
  </si>
  <si>
    <r>
      <t xml:space="preserve">C: Mild functional impairment (mJOA </t>
    </r>
    <r>
      <rPr>
        <sz val="9"/>
        <color theme="1"/>
        <rFont val="Calibri"/>
        <family val="2"/>
      </rPr>
      <t>≥</t>
    </r>
    <r>
      <rPr>
        <sz val="9"/>
        <color theme="1"/>
        <rFont val="Arial"/>
        <family val="2"/>
      </rPr>
      <t>15)</t>
    </r>
  </si>
  <si>
    <t>Baseline mJOA</t>
  </si>
  <si>
    <t>No differences in outcomes between no signal change and T2WI-only groups. The presence of T1WI-hypointensity correlated with reduced recovery ratio (P=0.03) and likelihood of an optimal surgical outcome (P=0.005), adjusting for baseline mJOA. A greater number of T2WI-hyperintensity levels was also associated with worse baseline severity (P&lt;0.0001) and recovery ratio (P=0.001).</t>
  </si>
  <si>
    <t>rh-BMP</t>
  </si>
  <si>
    <t>recombinant human Bone Morphogenetic Protein-2</t>
  </si>
  <si>
    <t>OR</t>
  </si>
  <si>
    <t>Odds Ratio</t>
  </si>
  <si>
    <t>RR</t>
  </si>
  <si>
    <t>Relative Risk / Risk Ratio</t>
  </si>
  <si>
    <t>SE</t>
  </si>
  <si>
    <t>Standard Error</t>
  </si>
  <si>
    <r>
      <rPr>
        <u/>
        <sz val="9"/>
        <color theme="1"/>
        <rFont val="Arial"/>
        <family val="2"/>
      </rPr>
      <t>Test A: dynamic flexion-extension radiographs, at 150% magnification</t>
    </r>
    <r>
      <rPr>
        <sz val="9"/>
        <color theme="1"/>
        <rFont val="Arial"/>
        <family val="2"/>
      </rPr>
      <t xml:space="preserve">
ROC curve optimal cutoff, interspinous motion 0.9 mm
AUC: 0.899
Interspinous motion </t>
    </r>
    <r>
      <rPr>
        <sz val="9"/>
        <color theme="1"/>
        <rFont val="Calibri"/>
        <family val="2"/>
      </rPr>
      <t>≥</t>
    </r>
    <r>
      <rPr>
        <sz val="9"/>
        <color theme="1"/>
        <rFont val="Arial"/>
        <family val="2"/>
      </rPr>
      <t xml:space="preserve">1 mm
Sensitivity: 79.5% (95% CI 74.6 to 84.39)
Specificity: 97.0% (95% CI 94.9 to 99.1)
PPV: 97.4% (95% CI 95.5 to 99.3)
NPV: 77.1% (95% CI 72 to 82.2)
Interspinous motion ≥2 mm compared to ≥1 mm
Sensitivity: 46.5% (95% CI 50.5 to 52.5)
Specificity: 98.8% (95% CI 97.6 to 100.1)
PPV:  98.2% (95% CI 96.6 to 99.8)
NPV: 56.8% (95% CI 50.8 to 62.8)
</t>
    </r>
    <r>
      <rPr>
        <u/>
        <sz val="9"/>
        <color theme="1"/>
        <rFont val="Arial"/>
        <family val="2"/>
      </rPr>
      <t xml:space="preserve">
</t>
    </r>
    <r>
      <rPr>
        <sz val="9"/>
        <color theme="1"/>
        <rFont val="Arial"/>
        <family val="2"/>
      </rPr>
      <t>Interspinous motion ≥1 mm and super adjacent interspinous motion ≥4 mm
Sensitivity: 86.3% (95% CI 81.6 to 91)
Specificity: 96.1% (95% CI 93.4 to 98.8)
PPV: 96.9% (95% CI 94.5 to 99.3) 
NPV: 83.4% (95% CI 78.3 to 88.5)</t>
    </r>
    <r>
      <rPr>
        <u/>
        <sz val="9"/>
        <color theme="1"/>
        <rFont val="Arial"/>
        <family val="2"/>
      </rPr>
      <t xml:space="preserve">
Test B: CT scan
</t>
    </r>
    <r>
      <rPr>
        <sz val="9"/>
        <color theme="1"/>
        <rFont val="Arial"/>
        <family val="2"/>
      </rPr>
      <t>Sensitivity: 87.2% (95% CI 83.2 to 91.3)
Specificity: 97.4% (95% CI 95.5 to 99.3)
PPV: 97.9% (95% CI 96.2 to 99.6)
NPV: 84.4% (95% CI 80 to 88.8)</t>
    </r>
  </si>
  <si>
    <t>Propensity score matching on "various patient, surgical, and hospital factors", multivariate analysis adjusted for number of fusion levels</t>
  </si>
  <si>
    <t>Arnold, 2022</t>
  </si>
  <si>
    <t>6 years</t>
  </si>
  <si>
    <t>394/319/220</t>
  </si>
  <si>
    <t>A vs. B
Long term (6 years)
Neurological success: 95.9% vs. 93.70%, p&lt;0.001 (non-inferiority margin -15%)</t>
  </si>
  <si>
    <t>A vs. B
Long term (6 years)
Fusion: 99% (103/104) vs. 98.2% (109/111), p&lt;0.0001 (non-inferiority margin -10%)</t>
  </si>
  <si>
    <t>A vs. B
Long term (6 years)
Change in NDI, least squares mean (95% CI): 28.6 (24.8 to 32.33) vs. 29.2 (25.5 to 32.9), p&lt;0.0001 (non-inferiority margin -11%)
Change in NDI &gt;15 points: 81% vs. 70%
VAS arm, mean: 1.5 vs. 2.5, p NR
VAS neck, mean: 1.8 vs. 2.3, p=0.285
SF-36 MCS, mean (per-protocol): 49.6 vs. 49.6, p NR
SF-36 PCS, mean (per-protocol): 45.8 vs. 44.2, p=0.368</t>
  </si>
  <si>
    <t>A vs. B
Temporary dysphagia: 21.7% vs. 21.9%
ASD: 32.1% vs. 30.7%
Secondary surgery: 18.9% vs. 20.2%, p=0.866</t>
  </si>
  <si>
    <t>Secondary surgery paragraph unclear on rates of pseudarthrosis per group</t>
  </si>
  <si>
    <t>Single center</t>
  </si>
  <si>
    <t>Balouch, 2022</t>
  </si>
  <si>
    <t>143/36</t>
  </si>
  <si>
    <t>Patients aged &gt;18 years, CDD diagnosis, 1-3 level ACDF (C3-C7), minimum 10-month radiographic postop f/u</t>
  </si>
  <si>
    <t>Patients with &gt;3 level ACDF, corpectomies, shadowing of fusion structures by shoulder or other artifact</t>
  </si>
  <si>
    <t>Age, mean years: 52
% Female: 42
% White: NR
% Black: NR
% Asian: NR
% Hispanic: NR
% Other: NR
% Obesity: NR
% Osteoporosis: NR 
% Diabetes: NR
% Current smoker: NR
% Radiculopathy: NR
% Myelopathy: NR
Number of vertebral levels:
1: 51%
2: 28.7%
3: 20.3%</t>
  </si>
  <si>
    <t>2 are consultants and receive royalties; remaining 10 have none to declare</t>
  </si>
  <si>
    <t>Test: cervical spine flexion-extension dynamic radiograph at 150% magnification using novel angular method (delta angle between lines from screw heads to dorsal points of spinous processes) versus linear method (delta ISM)
36 CTs at 1 year post-op used for dx accuracy calculations</t>
  </si>
  <si>
    <t>Correlation between angular and linear measures for ISM</t>
  </si>
  <si>
    <t xml:space="preserve">Pseudarthrosis: ISM &lt;1 mm between flexion and extension radiographs
Fusion structures: standalone, PEEK, allograft, and titanium cages </t>
  </si>
  <si>
    <t>Diagnostic accuracy of CT-confirmed pseudarthrosis, angular vs. linear modality, confirmatory sample (n=36, see Table 4)
Angle cutoff: 18.5%
Linear cutoff: 28%
Sensitivity: 85% vs. 85%
Specificity: 96% vs. 87%
Interclass correlation coefficient: 0.986 vs. 0.976
Intraobserver reliability: 0.974 vs. 0.954
Suspected pseudarthrosis rates, angular vs. linear modality, total sample (n=143, see Table 1)
One level: 18.9 to 33% vs. 20 to 37.8%
Two-level: 14.2 to 30% vs. 21.4 to 45%
Three-level: 12.5 to 20.8% vs. 26.6 to 33.3%</t>
  </si>
  <si>
    <t>Broekema, 2023</t>
  </si>
  <si>
    <t>Multisite (9)</t>
  </si>
  <si>
    <t>265/NR/228</t>
  </si>
  <si>
    <t>Axial neck pain without radicular pain</t>
  </si>
  <si>
    <t>Some government
Some industry (concerning other work being done concurrently)</t>
  </si>
  <si>
    <t>A vs. B
Age: 51.0 vs. 51.6
Female: 47% vs. 55%
Race/ethincity NR
Obesity NR
Current smoker: 39% vs. 46%
Alcohol consumption: NR</t>
  </si>
  <si>
    <t>A vs. B
NDI: 42.2 (13.5) vs. 43.6 (14.1)
VAS arm: 60.3 (22.1) vs. 62.3 (20.7)
VAS neck: 53.6 (23.7) vs. 55.2 (22.4)
EQ-5D-5L: 0.62 (0.20) vs. 0.61 (0.18)</t>
  </si>
  <si>
    <t>Patients with a primary diagnosis of cervical spondylotic myelopathy treated with laminoplasty or laminectomy with fusion were identified by International Classification of Diseases (ICD) and Current Procedural Terminology (CPT) codes</t>
  </si>
  <si>
    <t>Age 18-80
1-sided single-level cervical foraminal radiculopathy due to soft disc herniation or spondylotic changes requiring surgical decompression</t>
  </si>
  <si>
    <t>Nayak, 2023</t>
  </si>
  <si>
    <t xml:space="preserve">Retrospective cohort
</t>
  </si>
  <si>
    <t>25051/1521/1521</t>
  </si>
  <si>
    <t>patients with cervical radiculopathy who had undergone ACDF, CDA, or PCF at one or two levels from 2007 to the first quarter of 2017 with a minimum of one-year follow-up. The database was queried using the International Classification of Diseases, Ninth and 10th Revision (ICD-9-CM and ICD-10-CM) codes to identify patients diagnosed with cervical radiculopathy. These codes included ICD-9-D-722.0, ICD-10-D-M54.12, ICD- 10-D-M50.120, ICD-10-D-M50.121, ICD-10-D-M50. 122, ICD-10-D-M50.123, ICD-10-D-M50.13, ICD-10-D- M50.10, and ICD-10-D-M50.11. Current Procedural Terminology (CPT) codes were used to narrow the search down to patients that underwent ACDF (CPT-22551 and CPT-22554), CDA (CPT-22856), and PCF (CPT-63020).</t>
  </si>
  <si>
    <t>Preexisting infections, fractures, trauma, previous surgeries, or diagnoses of cervical myelopathy.</t>
  </si>
  <si>
    <t>A (ACDF) vs. B (CDA) vs. C (PCF)
Mean age: 49.5 vs. 49.3 vs. 49.5
% Female: NR
% White: NR
% Black: NR
% Asian: NR
% Hispanic: NR
% Other: NR
Mean BMI: NR
% Osteoporosis: NR 
% Diabetes: NR
% Current smoker: NR 
% Radiculopathy: NR 
% Myelopathy: 0% vs. 0% (exclusion criteria)
Number of vertebral levels: 1 or 2 
% working: NR</t>
  </si>
  <si>
    <t>Ng, 2022</t>
  </si>
  <si>
    <t xml:space="preserve">Setting NR. ACS-NSQUP database includes over 500 centers. </t>
  </si>
  <si>
    <t>31344/31344/31344</t>
  </si>
  <si>
    <t xml:space="preserve">Underwent multi-level ACDF, CDA, or PCF (defined as &gt;1 level) between January 1st 2012 and December 31st 2019 identified from the American College of Surgeons National Surgical Quality Improvement Program database. </t>
  </si>
  <si>
    <t>Underwent only a singular level of fusion, fusion from a posterior approach, received additional concomitant spinal procedures such as vertebral corpectomy, decompression, or removal of an artificial disc.</t>
  </si>
  <si>
    <t>A (ACDF) vs. B (CDA) vs. C (PCF)
Mean age: 54.21 vs. 45.54 vs. 54.22
% Female: 50.6% vs. 50.1% vs. 39.4%
% White: NR
% Black: NR
% Asian: NR
% Hispanic: NR
% Other: NR
Mean BMI: 
&lt;18.5: 0.8% vs. 0.4% vs. 0.9%
18.5 to 24.9: 16.1% vs. 19% vs. 15.9%
25 to 29.9: 32.2% vs. 35% vs. 34.5%  
&gt;29.9: 50.9% vs. 45.6% vs. 48.7%
% Osteoporosis: NR
% Diabetes
non-insulin: 10.4% vs. 6.1% vs. 9.5%
Insulin: 6% vs. 2.6% vs. 5%
% Current smoker: 28% vs. 21.9% vs. 25.3%
% Radiculopathy: 100% vs. 100% vs. 100%
% Myelopathy: NR
Number of vertebral levels: 2+
% working: NR</t>
  </si>
  <si>
    <t>Qi, 2022</t>
  </si>
  <si>
    <t>148/148/78</t>
  </si>
  <si>
    <t>Single-level CDD (ascervical  spondylosis  myelopathy  and/or  radiculopathy), 6 weeks of conservative treat-ment inneffective</t>
  </si>
  <si>
    <t>Mixed</t>
  </si>
  <si>
    <t>A vs. B
NDI: 30.3 (9.5) vs. 31.9 (10.1)
VAS: 7.3 (4.5) vs. 7.7 (5.0)
JOA: 13.1 (7.2) vs. 12.6 (6.3)</t>
  </si>
  <si>
    <t>A vs. B
Age: 38.6 vs. 40.1
Female: 51.3% vs. 59.0%
Race/ethincity NR
Obesity NR
Current smoker: 38.5% vs. 43.6%
Alcohol consumption: NR</t>
  </si>
  <si>
    <t>Cervical stenosis and continuous ossification of the cervical posterior longitudinal liga-ment requiring posterior surgery, local instability of cervical spine, cervical trauma, history of cervical deformity, infection, tumor, surgery, medical diseases (e.g. motor neuron disease)</t>
  </si>
  <si>
    <t xml:space="preserve">A: ACDF </t>
  </si>
  <si>
    <t>B: Posterior Cervical Foraminotomy</t>
  </si>
  <si>
    <t>1 or 2 level ACDF</t>
  </si>
  <si>
    <t>Cervical disc arthroplasty
Posterior cervical foraminotomy</t>
  </si>
  <si>
    <t>CDA: 507
PCF: 507</t>
  </si>
  <si>
    <t>IP, 1, 3, 6, 12 months</t>
  </si>
  <si>
    <t>Multi-level ACDF</t>
  </si>
  <si>
    <t>CDA: 1748
PCF: 1507</t>
  </si>
  <si>
    <t>A: CDR w/ Discover</t>
  </si>
  <si>
    <t>B: ACDFw/ Zero-P</t>
  </si>
  <si>
    <t>1 year, 2 years, 3 years, 5 years, 8 years, last follow-up (approx. 10 years)</t>
  </si>
  <si>
    <t>N/A</t>
  </si>
  <si>
    <t>EQ-5D-5L
1 year: 0.82 (0.14) vs. 0.84 (0.15)
Mean difference change in EQ-5D-5L score between baseline and 1 year follow-up (B vs. A): -0.01 (95% CI -0.06 to 0.05)</t>
  </si>
  <si>
    <t>Success (Odom's criteria rating excellent or good)
1 year: 76% (81/106) vs. 88% (86/98)
Mean difference in success at 1 year follow-up (B vs. A): -0.11 percentage points (1-sided 95% CI -0.01)</t>
  </si>
  <si>
    <t>WAS score</t>
  </si>
  <si>
    <t>A vs. B
Reoperation: 3.2% (4/124) vs. 5.0% (6/119)
Operation for ASD: 1.6% (2/124) vs. 0% (0/119)
Reoperation for index and adjacent levels: 0% (0/124) vs. 1.7% (2/119)
Device failure: NR
Any dysphagia: 4.8% (6/124) vs. 0.8% (1/119)
Unresolved dysphagia at 1 year: 0.8% (1/124) vs. 0% (0/119)
Heterotopic ossification: NR
Any AE: 28% (35/124) vs. 30% (36/119)
Serious adverse events: 14% (17/124) vs. 11% (13/119)
Surgery-related serious adverse events: 6% (7/124) vs. 6% (7/119)</t>
  </si>
  <si>
    <t>NDI
1 year: 19.2 (16.5) vs. 17.6 (14.6)
Mean difference change in NDI score between baseline and 1 year follow-up (B vs. A): -1.2 (95% CI -5.8 to 3.5)
VAS arm
1 year: 15.8 (23.7) vs. 18.6 (22.9)
Mean difference change in VAS arm score between baseline and 1 year follow-up (B vs. A): 3.4 (95% CI 11.8 (this is as noted in study not a typo))
VAS neck
1 year: 21.7 (26.1) vs. 24.4 (27.5)
Mean difference change in VAS neck score between baseline and 1 year follow-up (B vs. A): 2.1 (95% CI -6.9 to 11.1)</t>
  </si>
  <si>
    <t>Propensity score matching including age at time of procedure, sex, and CCI.</t>
  </si>
  <si>
    <t>Harms only</t>
  </si>
  <si>
    <t xml:space="preserve">A vs. B vs. C
Short term (1 month)
Wound complications: 3.16% (16/507) vs. 1.38% (7/507) vs. 1.18% (9/507)
Surgical site infection: 2.17% (11/507) vs. 0.59% (3/507) vs. 0.20% (1/507)
Spinal complications: 0.59% (3/507) vs. 0% (0/507) vs. 0.39% (2/507)
Nerve root complications: 0% (0/507) vs. 0% (0/507) vs. 0% (0/507)
Dural tear: 0.39% (2/507) vs. 0.20% (1/507) vs. 0% (0/507)
Dysphagia: 0.99% (5/507) vs. 0.59% (3/507) vs. 0.99% (5/507)
Limb paralysis: 5.3% (27/507) vs. 2.37% (12/507) vs. 2.37% (12/507)
Blood tranfusion: 0% (0/507) vs. 0% (0/507) vs. 0% (0/507)
Death: 0% (0/507) vs. 0% (0/507) vs. 0% (0/507)
Heart failure: 0.59% (3/507) vs. 0.20% (1/507) vs. 0.39% (2/507)
MI: 0.20% (1/507) vs. 0% (0/507) vs. 0% (0/507)
Arrhythmia with atrial fibrillation: 1.38% (7/507) vs. 2.37% (12/507) vs. 2.37% (12/507)
Pulmonary embolism: 0.20% (1/507) vs. 0% (0/507) vs. 0.20% (1/507)
Sepsis: 0.39% (2/507) vs. 0% (0/507) vs. 0.20% (1/507)
Cerebrovascular accident: 0.39% (2/507) vs. 0% (0/507) vs. 0.59% (3/507)
Neuro complication: 0% (0/507) vs. 0% (0/507) vs. 0% (0/507)
Revision surgery: 1.38% (7/507) vs. 2.76% (14/507) vs. 0.99% (5/507)
Drainage/evacuation: 1.38% (7/507) vs. 0.39% (2/507) vs. 0.20% (1/507)
Hardware removal: 0% (0/507) vs. 0% (0/507) vs. 0% (0/507)
Intermediate term (6 months)
Wound complications: 4.34% (22/507) vs. 1.97% (10/507) vs. 2.37% (12/507)
Surgical site infection: 2.96% (15/507) vs. 0.99% (5/507) vs. 0.99% (5/507)
Spinal complications: 0.59% (3/507) vs. 0% (0/507) vs. 0.59% (3/507)
Nerve root complications: 0% (0/507) vs. 0% (0/507) vs. 0% (0/507)
Dural tear: 0.59% (3/507) vs. 0.39% (2/507) vs. 0% (0/507)
Dysphagia: 1.58% (8/507) vs. 1.38% (2/507) vs. 2.17% (11/507)
Limb paralysis: 11.0% (56/507) vs. 6.11% (31/507) vs. 5.33% (27/507) 
Blood tranfusion: 0.20% (1/507) vs. 0% (0/507) vs. 0.20% (1/507) 
Death: 0% (0/507) vs. 0.39% (2/507) vs. 0% (0/507) 
Heart failure: 1.38% (7/507) vs. 0.20% (1/507) vs. 1.58% (8/507) 
MI: 0.39% (2/507) vs. 0% (0/507) vs. 0.2% (1/507) 
Arrhythmia with atrial fibrillation: 3.75% (19/507) vs. 3.55% (18/507) vs. 5.52% (28/507)
Pulmonary embolism: 0.79% (4/507) vs. 0.79% (4/507) vs. 0.79% (4/507)
Sepsis: 1.18% (6/507) vs. 0.39% (2/507) vs. 0.79% (4/507) 
Cerebrovascular accident: 0.79% (4/507) vs. 0% (0/507) vs. 1.58% (8/507)
Neuro complication: 0.39% (2/507) vs. 0.20% (1/507) vs. 0% (0/507) 
Revision surgery: 3.55% (18/507) vs. 6.9% (35/507) vs. 3.16% (16/507)
Drainage/evacuation: 1.97% (10/507) vs. 0.59% (3/507) vs. 0.39% (2/507)
Hardware removal: 0% (0/507) vs. 0% (0/507) vs. 0% (0/507)
Long term (12 months)
Wound complications: 4.54% (23/507) vs. 2.56% (13/507) vs. 2.56% (13/507)
Surgical site infection: 3.16% (16/507) vs. 1.38% (7/507) vs. 1.38% (7/507)
Spinal complications: 0.79% (4/507) vs. 0% (0/507) vs. 0.99% (5/507)
Nerve root complications: 0% (0/507) vs. 0% (0/507) vs. 0% (0/507)
Dural tear: 0.99% (5/507) vs. 0.59% (3/507) vs. 0% (0/507) 
Dysphagia: 2.17% (24/507) vs. 2.17% (24/507) vs. 2.56% (13/507)
Limb paralysis: 15.19% (77/507) vs. 8.88% (45/507) vs. 7.5% (38/507) 
Blood tranfusion: 0.59% (3/507) vs. 0% (0/507) vs. 0.39% (2/507) 
Death: 0.2% (1/507) vs. 0.59% (3/507) vs. 0% (0/507) 
Heart failure: 1.58% (8/507) vs. 0.39% (2/507) vs. 2.17% (11/507)
MI: 0.39% (2/507) vs. 0.39% (2/507) vs. 0.59% (3/507)
Arrhythmia with atrial fibrillation: 4.93% (25/507) vs. 4.14% (21/507) vs. 6.71% (34/507) 
Pulmonary embolism: 0.79% (4/507) vs. 0.99% (5/507) vs. -0.79% (4/507) 
Sepsis: 1.18% (6/507) vs. 0.59% (3/507) vs. 0.99% (5/507) 
Cerebrovascular accident: 0.99% (5/507) vs. 0% (0/507) vs. 2.37% (12/507) 
Neuro complication: 0.39% (2/507) vs. 0.39% (2/507) vs. 0.2% (1/507) 
Revision surgery: 8.28% (42/507) vs. 10.65% (54.507) vs. 7.1% (36/507) 
Drainage/evacuation: 2.37% (12/507) vs. 0.79% (4/507) vs. 0.79% (4/507)
Hardware removal: 0% (0/507) vs. 0.2% (1/507) vs. 0.2% (1/507) </t>
  </si>
  <si>
    <t>Propensity score matching for age, sex, BMI category, diabetes, smoking status, and the presence of chronic ob- structive pulmonary disease (COPD), hypertension, overall functional status, and ASA classification.</t>
  </si>
  <si>
    <t>A vs. B vs. C
Unadjusted
Short term (30 days)
Any readmission: 3.7% (1052/28089) vs. 1.4% (24/1748) vs. 3.6% (55/1507)
Any reoperation: 1.5% (421/28089) vs. 0.8% (14/1748) vs. 1.9% (28/1507)
Superficial infection: 0.3% (81/28089) vs. 0.2% (4/1748) vs. 1.4% (21/1507)
Deep infection 0.1% (35/28089) vs. 0.1% (1/1748) vs. 0.9% (13/1507)
Organ/space infection: 0.1% (37/28089) vs. 0% (0/1748) vs. 0.2% (3/1507)
Wound dehiscence: &lt;0.1% (6/28089) vs. 0% (0/1748) vs. 0.3% (0/1507)
Transfusion: 0.2% (52/28089) vs. 0.1% (2/1748) vs. 0.9% (14/1507)
Pulmonary embolism: 0.2% (65/28089) vs. 0% (0/1748) vs. 0.1% (1/1507)
Deep vein thrombosis: 0.3% (82/28089) vs. 0.1% (1/1748) vs. 0.3% (5/1507)
Cardiac arrest: 0.1% (33/28089) vs. 0% (0/1748) vs. 0.1% (1/1507)
MI: 0.1% (39/28089) vs. 0.1% (1/1748) vs. 0.3% (4/1507)
Cerebrovascular accident: 0.1% (16/28089) vs. 0.1% (1/1748) vs. 0.1% (1/1507)
Sepsis: 0.2% (64/28089) vs. 0.1% (1/1748) vs. 0.7% (10/1507)
Septic shock: 0.1% (21/28089) vs. 0% (0/1748) vs. 0.1% (2/1507)
Adjusted using propensity score matching
Short term (30 days)
Any readmission: 2.9% (20/684) vs. 1.6% (11/684) vs. 3.2% (22/684)
Any reoperation: 1% (7/684) vs. 0.4% (3/684) vs. 2% (14/684)
Superficial infection: 0.1% (1/684) vs. 0.3% (2/684) vs. 1.3% (9/684)
Deep infection: 0% (0/684) vs. 0% (0/684) vs. 1.2% (8/684)
Organ/space infection: 0.3% (2/684) vs. 0% (0/684) vs. 0.1% (1/684)
Wound dehiscence: 0% (0/684) vs. 0% (0/684) vs. 0.3% (2/684)
Transfusion: 0% (0/684) vs. 0% (0/684) vs. 0.3% (2/684)
Pulmonary embolism: 0.3% (2/684) vs. 0% (0/684) vs. 0% (0/684)
Deep vein thrombosis: 0.3% (2/684) vs. 0% (0/684) vs. 0% (0/684)
Cardiac arrest: 0% (0/684) vs. 0% (0/684) vs. 0% (0/684)
MI: 0.1% (1/684) vs. 0.1% (1/684) vs. 0% (0/684)
Cerebrovascular accident: 0% (0/684) vs. 0% (0/684) vs. 0% (0/684)
Sepsis: 0% (0/684) vs. 0% (0/684) vs. 0% (0/684)
Septic shock: 0% (0/684) vs. 0% (0/684) vs. 0% (0/684)</t>
  </si>
  <si>
    <t>Propensity score matching: Preop age, sex ,JOA, VAS, hx of spine surgery</t>
  </si>
  <si>
    <t>Harms only for NRSIs</t>
  </si>
  <si>
    <t>A vs. B
Reoperation rates: 5.1% (2/39) vs. 2.6% (1/39)
Device failure: NR
Infection: NR
Dysphagia: 
Postop: 5.1% (2/39) vs. 7.7% (3/39)
6 months: 0% vs. 0%
Adjacent segment disease: NR
Heterotropic ossification: 
1 year: 12.8% (5/39) vs. NR
2 years: 23.1% (9/39) vs. NR
3 years: 30.8% (12/39) vs. NR
5 years: 43.6% (17/39) vs. NR
8 years: 53.9% (21/39) vs. NR
Last follow-up: 69.2% (27/39) vs. NR
Serious adverse events: NR</t>
  </si>
  <si>
    <t>Zhang, 2022
6793
See also: Zhang, 2022 6800</t>
  </si>
  <si>
    <t>NR/50/50</t>
  </si>
  <si>
    <t>Patients aged 18 to 75 years with ongoing spinal cord compression and symptomatic CSM with clinical signs of myelopathy</t>
  </si>
  <si>
    <t>Pregnancy, unable to tolerate MRI, concominant thoracic or lumbar stenosis, rheumatoid arthritis, demyelinating disease, spine tumor, or HIV-related myelopathy</t>
  </si>
  <si>
    <t xml:space="preserve">Age, years: 57.0 (8.4)
% Female: 38%
Caucasian race: 78%
Multilevel disease: 80%
</t>
  </si>
  <si>
    <t>mJOA: 14.0 (3.1)</t>
  </si>
  <si>
    <t>Zhang, 2022
6800
See also: Zhang, 2022 6793</t>
  </si>
  <si>
    <t>NR/50/42</t>
  </si>
  <si>
    <t xml:space="preserve">Age, years: 56.4 (8.6)
% Female: 38%
Caucasian race: 81%
Multilevel disease: 81%
</t>
  </si>
  <si>
    <t>mJOA, mean (SD): 14.1 (3.1)
SF-36 PCS, mean (SD): 53.8 (6.9)
SF-36 MCS, mean (SD): 56.3 (6.9)
NDI, mean (SD): 3.5 (5.2)
MDI, mean (SD): 0.1 (0.5)
DASH, mean (SD): 3.7 (6.1)</t>
  </si>
  <si>
    <t>Zhang, 2022
7036</t>
  </si>
  <si>
    <t>NR/151/151</t>
  </si>
  <si>
    <t>Patients with signs/symptoms of CSM and a diagnosis of CSM based on imaging; available MRI results and preoperative and postoperative mJOA</t>
  </si>
  <si>
    <t>MRI with motion artefacts, prior head or neck surgery, or history of spinal cord tumor, multiple sclerosis, syringomyelia, spinal cord injury, or motor neuron disease</t>
  </si>
  <si>
    <t>Training set vs. Internal validation set vs. External validation set
Age, years: 54.0 (10.1) vs. 54.2 (11.6) vs. 56.6 (8.1)
% Female: 32% vs. 36% vs. 37%
Race/ethnicity: NR
Symptom duration, months, median (IQR): 12.0 (3.0-36.0) vs. 12.0 (4.0-37.6) vs. 12.0 (6.0-48.0)</t>
  </si>
  <si>
    <t>Training set vs. Internal validation set vs. External validation set
mJOA, mean (SD): 13.5 (2.1) vs. 13.5 (1.9) vs. 13.2 (2.1)</t>
  </si>
  <si>
    <t>Beijing Natural Science
Foundation (Z190020, 7204327), the National Multidisciplinary Cooperative
Diagnosis and Treatment Capacity Building Project for Major
Diseases, Peking University Third Hospital’s Research, Innovation and
Transformation Fund (BYSYZHKC2020116), Key Clinical Projects of
Peking University Third Hospital (BYSY2018003), Capital’s Funds for
Health Improvement and Research (2020-4-40916), Clinical Medicine
Plus X – Young Scholars Project, Peking University, the Fundamental
Research Funds for the Central Universities (PKU2021LCXQ005)
and National Natural Science Foundation of China (82102638).</t>
  </si>
  <si>
    <t>National Institute of Neurological Disorders and Stroke and National Center for Advancing Translational Sciences of the National Institutes
of Health</t>
  </si>
  <si>
    <t>Zhang, 2022
6793</t>
  </si>
  <si>
    <t>Diffusion basis spectrum imaging (DBSI)</t>
  </si>
  <si>
    <t>Clinical features</t>
  </si>
  <si>
    <t>Mean (SD): 23.2 (5.8) months</t>
  </si>
  <si>
    <t>Zhang, 2022
6800</t>
  </si>
  <si>
    <t>Diffusion tensor imaging (DTI)</t>
  </si>
  <si>
    <t>Radiomic-based extra tree modeling</t>
  </si>
  <si>
    <t>Radiologic, clinical-radiological, and clinical-radiomic modeling</t>
  </si>
  <si>
    <t>Training set vs. Internal validation set vs. External validation set
Mean (SD): 32.1 (2.7) vs. 32.4 (2.6) vs. 32.3 (2.8) months</t>
  </si>
  <si>
    <t xml:space="preserve">mJOA, mean (SD): 15.1 (2.9); change 1.1 (2.4)
</t>
  </si>
  <si>
    <t>Baseline to followup
NDI, mean (SD): 20.1 (11) to 12.8 (12.5); change -7.3 (6.4); p&lt;0.001
SF-36 PCS, mean (SD): 37.9 (10.4) to 42.8 (11.9); change 5 (8.3); p&lt;0.001
SF-36 MCS, mean (SD): 47.1 (13.3) to 49.1 (12.7); change 2.1 (8.5); p=0.32
MDI, mean (SD): 5.6 (5.4) to 4.0 (5.1); change -1.6 (2.9); p&lt;0.001
DASH, mean (SD): 37.2 (25.2) to 25.1 (25.9); change -12.2 (13.1); p&lt;0.001</t>
  </si>
  <si>
    <t>Model performance, Clinical
mJOA: accuracy 61.9% (95% CI, 61.6-62.5%), precision 42.9% (95% CI, 42.8-44.4%), recall 42.9% (95% CI, 42.6-44.3%), AUC 59.4% (95% CI, 59.1-60.4%)
NDI: accuracy 57.1% (95% CI, 56.3-57.2%), precision 50.0% (95% CI, 48.5-50.1%), recall 44.4% (95% CI, 43.5-45.1%), AUC 48.8% (95% CI, 48.2-49.4%)
Model performance, DBSI
mJOA: accuracy 78.6% (95% CI, 78.4-79.2%), precision 69.2 (95% CI, 68.6-70.2%), recall 64.3% (95% CI, 63.8-65.4%), AUC 75.3% (95% CI, 74.9-76.0%)
NDI: accuracy 64.3% (95% CI, 64.0-64.9%), precision 66.7% (95% CI, 65.4-67.5%), recall 33.3% (95% CI, 32.8-34.2%), AUC 54.6% (95% CI, 54.1-55.3%)
Model performance, DBSI + Clinical
mJOA: accuracy 90.5% (95% CI, 90.2-90.8%), precision 85.7% (95% CI, 85.1-86.3%), recall 85.7% (95% CI, 84.7-85.9%), AUC 98.0% (95% CI, 97.8-98.0%)
NDI: accuracy 73.8% (95% CI, 73.6-74.5%), precision 73.3% (95% CI, 73.3-74.8%), recall 61.1% (95% CI, 60.6-62.1%), AUC 65.3% (95% CI, 64.8-66.0%)</t>
  </si>
  <si>
    <t>Also reports accuracy for MDI, DASH</t>
  </si>
  <si>
    <t xml:space="preserve">mJOA, mean (SD): 15.2 (2.9); change 1.1 (2.3); p&lt;0.05
</t>
  </si>
  <si>
    <t>SF-36 PCS, mean (SD): 38.2 (10.8); change 4.8 (8.5); p&lt;0.001
SF-36 MCS, mean (SD): 47.4 (13.1); change 1.4 910.1); p=NS
NDI, mean (SD): 20.1 (11.1); change -7.2 (6.3); p&lt;0.001
MDI, mean (SD): 5.4 (5.3); change -1.6 (2.8); p&lt;0.001
DASH, mean (SD): 36.3 (25.0); chagne -11.6 (13.0); p&lt;0.001</t>
  </si>
  <si>
    <t>Increased preoperative DBSI intra-axonal axial diffusivity and anisotropic fraction correlated with improved neurofunctional outcome on mJOA (r=0.37, p=0.02 and r=0.34, p=0.03, respectively); No DTI metrics associated with treatment outcomes</t>
  </si>
  <si>
    <t>mJOA, mean (IQR): training set, 16.0 (14.5-16.5); internal validation set, 16.0 (14.0-16.5); external validation set, 15.5 (14.0-16.5)</t>
  </si>
  <si>
    <t>External validation set
Model performance, Radiological
AUC: 43% (9%)
Accuracy: 54% (8%)
Specificity: 95% (5%)
Sensitivity: 14% (8%)
Precision: 75% (26%)
Model performance, Radiomic
AUC: 75% (8%); p&lt;0.001
Accuracy: 71% (7%); p&lt;0.001
Specificity: 80% (9%)
Sensitivity: 62% (11%)
Precision: 76% (10%)
Model perfomance, Clinical-radiological
AUC: 40% (9%)
Accuracy: 56% (8%)
Specificity: 100% (0%)
Sensitivity: 14% (8%)
Precision: 100% (0%)
Model performance, Clinical-radiomic
AUC: 71% (8%); p&lt;0.01
Accuracy: 68% (7%); p&lt;0.05
Specificity: 80% (9%)
Sensitivity: 57% (11%)
Precision: 75% (11%)</t>
  </si>
  <si>
    <t>NSRI (Prospective cohort)</t>
  </si>
  <si>
    <t>NSRI (Retrospective cohort)</t>
  </si>
  <si>
    <t>NSRI (Prospective)</t>
  </si>
  <si>
    <t>Study Design</t>
  </si>
  <si>
    <t>Setting (N Sites)</t>
  </si>
  <si>
    <t>A. Intervention/Primary Group</t>
  </si>
  <si>
    <t>Intervention/Primary Group N</t>
  </si>
  <si>
    <t>Adjustments/Confounders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</si>
</sst>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9"/>
      <color theme="1"/>
      <name val="Arial"/>
      <family val="2"/>
    </font>
    <font>
      <sz val="9"/>
      <color theme="1"/>
      <name val="Arial"/>
      <family val="2"/>
    </font>
    <font>
      <sz val="9"/>
      <name val="Arial"/>
      <family val="2"/>
    </font>
    <font>
      <b/>
      <sz val="9"/>
      <color theme="1"/>
      <name val="Times New Roman"/>
      <family val="1"/>
    </font>
    <font>
      <sz val="9"/>
      <color theme="1"/>
      <name val="Times New Roman"/>
      <family val="1"/>
    </font>
    <font>
      <sz val="9"/>
      <color theme="1"/>
      <name val="Calibri"/>
      <family val="2"/>
    </font>
    <font>
      <vertAlign val="superscript"/>
      <sz val="9"/>
      <name val="Arial"/>
      <family val="2"/>
    </font>
    <font>
      <u/>
      <sz val="9"/>
      <name val="Arial"/>
      <family val="2"/>
    </font>
    <font>
      <sz val="9"/>
      <name val="Calibri"/>
      <family val="2"/>
    </font>
    <font>
      <i/>
      <sz val="9"/>
      <name val="Arial"/>
      <family val="2"/>
    </font>
    <font>
      <b/>
      <sz val="9"/>
      <name val="Arial"/>
      <family val="2"/>
    </font>
    <font>
      <sz val="9"/>
      <color indexed="81"/>
      <name val="Tahoma"/>
      <family val="2"/>
    </font>
    <font>
      <b/>
      <sz val="9"/>
      <color indexed="81"/>
      <name val="Tahoma"/>
      <family val="2"/>
    </font>
    <font>
      <i/>
      <u/>
      <sz val="9"/>
      <name val="Arial"/>
      <family val="2"/>
    </font>
    <font>
      <sz val="8.1"/>
      <name val="Arial"/>
      <family val="2"/>
    </font>
    <font>
      <b/>
      <i/>
      <sz val="9"/>
      <name val="Arial"/>
      <family val="2"/>
    </font>
    <font>
      <u/>
      <sz val="9"/>
      <color theme="1"/>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40">
    <xf numFmtId="0" fontId="0" fillId="0" borderId="0" xfId="0"/>
    <xf numFmtId="0" fontId="4" fillId="0" borderId="0" xfId="0" applyFont="1"/>
    <xf numFmtId="0" fontId="5" fillId="0" borderId="0" xfId="0" applyFont="1"/>
    <xf numFmtId="0" fontId="2" fillId="0" borderId="1" xfId="0" applyFont="1" applyBorder="1" applyAlignment="1">
      <alignment horizontal="left" vertical="top" wrapText="1"/>
    </xf>
    <xf numFmtId="0" fontId="2" fillId="0" borderId="1"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quotePrefix="1" applyFont="1" applyBorder="1" applyAlignment="1">
      <alignment vertical="top" wrapText="1"/>
    </xf>
    <xf numFmtId="0" fontId="2" fillId="0" borderId="0" xfId="0" applyFont="1" applyAlignment="1">
      <alignment vertical="top" wrapText="1"/>
    </xf>
    <xf numFmtId="0" fontId="3" fillId="0" borderId="1" xfId="0" quotePrefix="1" applyFont="1" applyBorder="1" applyAlignment="1">
      <alignment horizontal="left" vertical="top" wrapText="1"/>
    </xf>
    <xf numFmtId="3" fontId="2" fillId="0" borderId="1" xfId="0" applyNumberFormat="1" applyFont="1" applyBorder="1" applyAlignment="1">
      <alignment horizontal="left" vertical="top" wrapText="1"/>
    </xf>
    <xf numFmtId="0" fontId="3" fillId="0" borderId="3"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3" fillId="0" borderId="5" xfId="0" applyFont="1" applyBorder="1" applyAlignment="1">
      <alignment horizontal="left" vertical="top" wrapText="1"/>
    </xf>
    <xf numFmtId="0" fontId="7" fillId="0" borderId="1"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2" fillId="0" borderId="0" xfId="0" applyFont="1" applyAlignment="1">
      <alignment wrapText="1"/>
    </xf>
    <xf numFmtId="0" fontId="2" fillId="0" borderId="0" xfId="0" applyFont="1" applyAlignment="1">
      <alignment horizontal="left" wrapText="1"/>
    </xf>
    <xf numFmtId="0" fontId="1" fillId="0" borderId="1" xfId="0" applyFont="1" applyBorder="1" applyAlignment="1">
      <alignment horizontal="left" wrapText="1"/>
    </xf>
    <xf numFmtId="0" fontId="2" fillId="0" borderId="4" xfId="0" applyFont="1" applyBorder="1" applyAlignment="1">
      <alignment horizontal="left" vertical="top" wrapText="1"/>
    </xf>
    <xf numFmtId="0" fontId="2" fillId="2" borderId="1" xfId="0" applyFont="1" applyFill="1" applyBorder="1" applyAlignment="1">
      <alignment horizontal="left" vertical="top" wrapText="1"/>
    </xf>
    <xf numFmtId="0" fontId="11" fillId="2" borderId="5" xfId="0" applyFont="1" applyFill="1" applyBorder="1" applyAlignment="1">
      <alignment horizontal="left" wrapText="1"/>
    </xf>
    <xf numFmtId="0" fontId="11" fillId="2" borderId="2" xfId="0" applyFont="1" applyFill="1" applyBorder="1" applyAlignment="1">
      <alignment horizontal="left" wrapText="1"/>
    </xf>
    <xf numFmtId="0" fontId="11" fillId="2" borderId="1" xfId="0" applyFont="1" applyFill="1" applyBorder="1" applyAlignment="1">
      <alignment horizontal="left" wrapText="1"/>
    </xf>
    <xf numFmtId="0" fontId="3" fillId="0" borderId="0" xfId="0" applyFont="1" applyAlignment="1">
      <alignment horizontal="left" wrapText="1"/>
    </xf>
    <xf numFmtId="0" fontId="3" fillId="0" borderId="0" xfId="0" applyFont="1" applyAlignment="1">
      <alignment horizontal="left" vertical="top" wrapText="1"/>
    </xf>
    <xf numFmtId="3" fontId="3" fillId="0" borderId="1" xfId="0" applyNumberFormat="1" applyFont="1" applyBorder="1" applyAlignment="1">
      <alignment horizontal="left" vertical="top" wrapText="1"/>
    </xf>
    <xf numFmtId="0" fontId="3" fillId="0" borderId="8" xfId="0" applyFont="1" applyBorder="1" applyAlignment="1">
      <alignment horizontal="left" vertical="top" wrapText="1"/>
    </xf>
    <xf numFmtId="0" fontId="3" fillId="0" borderId="1" xfId="0" applyFont="1" applyBorder="1" applyAlignment="1">
      <alignment horizontal="left" vertical="top"/>
    </xf>
    <xf numFmtId="0" fontId="11" fillId="0" borderId="1" xfId="0" applyFont="1" applyBorder="1" applyAlignment="1">
      <alignment horizontal="center" wrapText="1"/>
    </xf>
    <xf numFmtId="0" fontId="3" fillId="0" borderId="0" xfId="0" applyFont="1" applyAlignment="1">
      <alignment wrapText="1"/>
    </xf>
    <xf numFmtId="0" fontId="3" fillId="0" borderId="0" xfId="0" applyFont="1" applyAlignment="1">
      <alignment vertical="top" wrapText="1"/>
    </xf>
    <xf numFmtId="0" fontId="11" fillId="0" borderId="1" xfId="0" applyFont="1" applyBorder="1" applyAlignment="1">
      <alignment vertical="top" wrapText="1"/>
    </xf>
    <xf numFmtId="0" fontId="3" fillId="0" borderId="1" xfId="0" applyFont="1" applyBorder="1" applyAlignment="1">
      <alignment vertical="top"/>
    </xf>
    <xf numFmtId="0" fontId="2" fillId="0" borderId="1" xfId="0" applyFont="1" applyBorder="1" applyAlignment="1">
      <alignment vertical="top"/>
    </xf>
    <xf numFmtId="3" fontId="3" fillId="0" borderId="1" xfId="0" quotePrefix="1" applyNumberFormat="1" applyFont="1" applyBorder="1" applyAlignment="1">
      <alignment horizontal="left" vertical="top" wrapText="1"/>
    </xf>
    <xf numFmtId="0" fontId="2" fillId="0" borderId="1" xfId="0" applyFont="1" applyBorder="1" applyAlignment="1">
      <alignment horizontal="right" vertical="top" wrapText="1"/>
    </xf>
    <xf numFmtId="0" fontId="2" fillId="0" borderId="9" xfId="0" applyFont="1" applyBorder="1" applyAlignment="1">
      <alignment horizontal="left" vertical="top" wrapText="1"/>
    </xf>
  </cellXfs>
  <cellStyles count="1">
    <cellStyle name="Normal" xfId="0" builtinId="0"/>
  </cellStyles>
  <dxfs count="14">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9"/>
        <color auto="1"/>
        <name val="Arial"/>
        <family val="2"/>
        <scheme val="none"/>
      </font>
      <fill>
        <patternFill patternType="solid">
          <fgColor indexed="64"/>
          <bgColor theme="0" tint="-0.14999847407452621"/>
        </patternFill>
      </fill>
      <alignment horizontal="lef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E70982-0F90-4E36-B7D6-F6AC37E03314}" name="Table1" displayName="Table1" ref="A1:K141" totalsRowShown="0" headerRowDxfId="13" dataDxfId="12" tableBorderDxfId="11">
  <autoFilter ref="A1:K141" xr:uid="{C6163964-CA07-4A1D-ABBC-E7B07509E55F}"/>
  <sortState xmlns:xlrd2="http://schemas.microsoft.com/office/spreadsheetml/2017/richdata2" ref="A2:K141">
    <sortCondition ref="A1:A141"/>
  </sortState>
  <tableColumns count="11">
    <tableColumn id="2" xr3:uid="{86D53E34-8685-46C0-980B-37763093F31C}" name="Author, Year" dataDxfId="10"/>
    <tableColumn id="3" xr3:uid="{15503A69-8B43-4DAE-9247-AE2F500DB0AF}" name="Study Design" dataDxfId="9"/>
    <tableColumn id="4" xr3:uid="{4553705C-8998-473E-8058-007751C5CB7C}" name="Geographic Location" dataDxfId="8"/>
    <tableColumn id="5" xr3:uid="{30236627-2F4D-4E96-BD05-5AB57D73C1F9}" name="Setting (N Sites)" dataDxfId="7"/>
    <tableColumn id="6" xr3:uid="{EF2D0DD8-BA0E-42B0-B333-58D0AECF65AA}" name="Eligible Sample_x000a_Enrolled Sample _x000a_Analyzed Sample " dataDxfId="6"/>
    <tableColumn id="7" xr3:uid="{C6F0135F-3112-4A43-8037-AC2991D6327C}" name="Inclusion" dataDxfId="5"/>
    <tableColumn id="8" xr3:uid="{C92D317D-B87B-4D97-BCCE-3BCEEDAA453C}" name="Exclusion" dataDxfId="4"/>
    <tableColumn id="9" xr3:uid="{B563A292-131A-4612-9EE1-2C3B525C6DE1}" name="Baseline Characteristics" dataDxfId="3"/>
    <tableColumn id="10" xr3:uid="{83727317-A52B-43B7-965F-7BBCB398CA83}" name="Baseline Scale Scores" dataDxfId="2"/>
    <tableColumn id="11" xr3:uid="{93E0E4C0-7112-4B19-A938-46272EF6717C}" name="Funding Source" dataDxfId="1"/>
    <tableColumn id="12" xr3:uid="{9B195DB7-0BC5-483B-903C-13153B725270}" name="Author COI"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1"/>
  <sheetViews>
    <sheetView tabSelected="1" zoomScale="80" zoomScaleNormal="80" workbookViewId="0">
      <pane xSplit="1" ySplit="1" topLeftCell="B2" activePane="bottomRight" state="frozen"/>
      <selection pane="topRight" activeCell="B1" sqref="B1"/>
      <selection pane="bottomLeft" activeCell="A2" sqref="A2"/>
      <selection pane="bottomRight" activeCell="A2" sqref="A2"/>
    </sheetView>
  </sheetViews>
  <sheetFormatPr defaultColWidth="8.81640625" defaultRowHeight="11.5" x14ac:dyDescent="0.35"/>
  <cols>
    <col min="1" max="1" width="21.453125" style="14" customWidth="1"/>
    <col min="2" max="2" width="14.1796875" style="5" bestFit="1" customWidth="1"/>
    <col min="3" max="3" width="19.81640625" style="5" customWidth="1"/>
    <col min="4" max="5" width="16.1796875" style="5" customWidth="1"/>
    <col min="6" max="6" width="29" style="5" customWidth="1"/>
    <col min="7" max="7" width="33" style="5" customWidth="1"/>
    <col min="8" max="9" width="26.1796875" style="5" customWidth="1"/>
    <col min="10" max="10" width="15.81640625" style="5" customWidth="1"/>
    <col min="11" max="11" width="13.81640625" style="5" customWidth="1"/>
    <col min="12" max="16384" width="8.81640625" style="27"/>
  </cols>
  <sheetData>
    <row r="1" spans="1:11" s="26" customFormat="1" ht="34.5" x14ac:dyDescent="0.25">
      <c r="A1" s="23" t="s">
        <v>0</v>
      </c>
      <c r="B1" s="24" t="s">
        <v>1818</v>
      </c>
      <c r="C1" s="25" t="s">
        <v>1</v>
      </c>
      <c r="D1" s="25" t="s">
        <v>1819</v>
      </c>
      <c r="E1" s="25" t="s">
        <v>16</v>
      </c>
      <c r="F1" s="25" t="s">
        <v>2</v>
      </c>
      <c r="G1" s="25" t="s">
        <v>3</v>
      </c>
      <c r="H1" s="25" t="s">
        <v>4</v>
      </c>
      <c r="I1" s="25" t="s">
        <v>23</v>
      </c>
      <c r="J1" s="25" t="s">
        <v>5</v>
      </c>
      <c r="K1" s="25" t="s">
        <v>41</v>
      </c>
    </row>
    <row r="2" spans="1:11" ht="161" x14ac:dyDescent="0.35">
      <c r="A2" s="14" t="s">
        <v>74</v>
      </c>
      <c r="B2" s="5" t="s">
        <v>75</v>
      </c>
      <c r="C2" s="5" t="s">
        <v>76</v>
      </c>
      <c r="D2" s="5" t="s">
        <v>424</v>
      </c>
      <c r="E2" s="5" t="s">
        <v>77</v>
      </c>
      <c r="F2" s="5" t="s">
        <v>78</v>
      </c>
      <c r="G2" s="5" t="s">
        <v>79</v>
      </c>
      <c r="H2" s="5" t="s">
        <v>80</v>
      </c>
      <c r="I2" s="5" t="s">
        <v>81</v>
      </c>
      <c r="J2" s="5" t="s">
        <v>82</v>
      </c>
      <c r="K2" s="5" t="s">
        <v>1581</v>
      </c>
    </row>
    <row r="3" spans="1:11" ht="195.5" x14ac:dyDescent="0.35">
      <c r="A3" s="14" t="s">
        <v>311</v>
      </c>
      <c r="B3" s="5" t="s">
        <v>260</v>
      </c>
      <c r="C3" s="5" t="s">
        <v>273</v>
      </c>
      <c r="D3" s="5" t="s">
        <v>424</v>
      </c>
      <c r="E3" s="5">
        <v>78</v>
      </c>
      <c r="F3" s="5" t="s">
        <v>312</v>
      </c>
      <c r="G3" s="5" t="s">
        <v>313</v>
      </c>
      <c r="H3" s="5" t="s">
        <v>314</v>
      </c>
      <c r="I3" s="5" t="s">
        <v>1486</v>
      </c>
      <c r="J3" s="5" t="s">
        <v>264</v>
      </c>
      <c r="K3" s="5" t="s">
        <v>263</v>
      </c>
    </row>
    <row r="4" spans="1:11" ht="299" x14ac:dyDescent="0.35">
      <c r="A4" s="14" t="s">
        <v>404</v>
      </c>
      <c r="B4" s="5" t="s">
        <v>405</v>
      </c>
      <c r="C4" s="5" t="s">
        <v>17</v>
      </c>
      <c r="D4" s="5" t="s">
        <v>406</v>
      </c>
      <c r="E4" s="5">
        <v>15395</v>
      </c>
      <c r="F4" s="5" t="s">
        <v>407</v>
      </c>
      <c r="G4" s="5" t="s">
        <v>408</v>
      </c>
      <c r="H4" s="5" t="s">
        <v>409</v>
      </c>
      <c r="I4" s="5" t="s">
        <v>33</v>
      </c>
      <c r="J4" s="5" t="s">
        <v>53</v>
      </c>
      <c r="K4" s="5" t="s">
        <v>1581</v>
      </c>
    </row>
    <row r="5" spans="1:11" ht="218.5" x14ac:dyDescent="0.35">
      <c r="A5" s="14" t="s">
        <v>443</v>
      </c>
      <c r="B5" s="5" t="s">
        <v>183</v>
      </c>
      <c r="C5" s="5" t="s">
        <v>17</v>
      </c>
      <c r="D5" s="5" t="s">
        <v>424</v>
      </c>
      <c r="E5" s="5" t="s">
        <v>444</v>
      </c>
      <c r="F5" s="5" t="s">
        <v>445</v>
      </c>
      <c r="G5" s="5" t="s">
        <v>446</v>
      </c>
      <c r="H5" s="5" t="s">
        <v>447</v>
      </c>
      <c r="I5" s="5" t="s">
        <v>448</v>
      </c>
      <c r="J5" s="5" t="s">
        <v>33</v>
      </c>
      <c r="K5" s="5" t="s">
        <v>33</v>
      </c>
    </row>
    <row r="6" spans="1:11" ht="23" x14ac:dyDescent="0.35">
      <c r="A6" s="14" t="s">
        <v>1107</v>
      </c>
      <c r="B6" s="5" t="s">
        <v>75</v>
      </c>
      <c r="C6" s="5" t="s">
        <v>1556</v>
      </c>
      <c r="D6" s="5" t="s">
        <v>1556</v>
      </c>
      <c r="E6" s="5" t="s">
        <v>1556</v>
      </c>
      <c r="F6" s="5" t="s">
        <v>1556</v>
      </c>
      <c r="G6" s="5" t="s">
        <v>1556</v>
      </c>
      <c r="H6" s="5" t="s">
        <v>1556</v>
      </c>
      <c r="I6" s="5" t="s">
        <v>1556</v>
      </c>
      <c r="J6" s="5" t="s">
        <v>1556</v>
      </c>
      <c r="K6" s="5" t="s">
        <v>1556</v>
      </c>
    </row>
    <row r="7" spans="1:11" ht="184" x14ac:dyDescent="0.35">
      <c r="A7" s="14" t="s">
        <v>738</v>
      </c>
      <c r="B7" s="5" t="s">
        <v>739</v>
      </c>
      <c r="C7" s="5" t="s">
        <v>17</v>
      </c>
      <c r="D7" s="5" t="s">
        <v>740</v>
      </c>
      <c r="E7" s="5" t="s">
        <v>741</v>
      </c>
      <c r="F7" s="5" t="s">
        <v>742</v>
      </c>
      <c r="G7" s="5" t="s">
        <v>33</v>
      </c>
      <c r="H7" s="5" t="s">
        <v>743</v>
      </c>
      <c r="I7" s="5" t="s">
        <v>744</v>
      </c>
      <c r="J7" s="5" t="s">
        <v>745</v>
      </c>
      <c r="K7" s="5" t="s">
        <v>746</v>
      </c>
    </row>
    <row r="8" spans="1:11" ht="220.5" x14ac:dyDescent="0.35">
      <c r="A8" s="14" t="s">
        <v>1586</v>
      </c>
      <c r="B8" s="5" t="s">
        <v>75</v>
      </c>
      <c r="C8" s="5" t="s">
        <v>750</v>
      </c>
      <c r="D8" s="5" t="s">
        <v>751</v>
      </c>
      <c r="E8" s="5" t="s">
        <v>752</v>
      </c>
      <c r="F8" s="5" t="s">
        <v>1479</v>
      </c>
      <c r="G8" s="5" t="s">
        <v>753</v>
      </c>
      <c r="H8" s="5" t="s">
        <v>1531</v>
      </c>
      <c r="I8" s="5" t="s">
        <v>754</v>
      </c>
      <c r="J8" s="5" t="s">
        <v>47</v>
      </c>
      <c r="K8" s="5" t="s">
        <v>755</v>
      </c>
    </row>
    <row r="9" spans="1:11" x14ac:dyDescent="0.35">
      <c r="A9" s="14" t="s">
        <v>1587</v>
      </c>
      <c r="B9" s="5" t="s">
        <v>75</v>
      </c>
      <c r="C9" s="5" t="s">
        <v>1593</v>
      </c>
      <c r="D9" s="5" t="s">
        <v>1593</v>
      </c>
      <c r="E9" s="5" t="s">
        <v>1593</v>
      </c>
      <c r="F9" s="5" t="s">
        <v>1593</v>
      </c>
      <c r="G9" s="5" t="s">
        <v>1593</v>
      </c>
      <c r="H9" s="5" t="s">
        <v>1593</v>
      </c>
      <c r="I9" s="5" t="s">
        <v>1593</v>
      </c>
      <c r="J9" s="5" t="s">
        <v>1593</v>
      </c>
      <c r="K9" s="5" t="s">
        <v>1593</v>
      </c>
    </row>
    <row r="10" spans="1:11" x14ac:dyDescent="0.35">
      <c r="A10" s="14" t="s">
        <v>1707</v>
      </c>
      <c r="B10" s="5" t="s">
        <v>75</v>
      </c>
      <c r="C10" s="5" t="s">
        <v>1593</v>
      </c>
      <c r="D10" s="5" t="s">
        <v>1593</v>
      </c>
      <c r="E10" s="5" t="s">
        <v>1709</v>
      </c>
      <c r="F10" s="5" t="s">
        <v>1593</v>
      </c>
      <c r="G10" s="5" t="s">
        <v>1593</v>
      </c>
      <c r="H10" s="5" t="s">
        <v>1593</v>
      </c>
      <c r="I10" s="5" t="s">
        <v>1593</v>
      </c>
      <c r="J10" s="5" t="s">
        <v>1593</v>
      </c>
      <c r="K10" s="5" t="s">
        <v>1593</v>
      </c>
    </row>
    <row r="11" spans="1:11" ht="322" x14ac:dyDescent="0.35">
      <c r="A11" s="14" t="s">
        <v>519</v>
      </c>
      <c r="B11" s="5" t="s">
        <v>183</v>
      </c>
      <c r="C11" s="5" t="s">
        <v>17</v>
      </c>
      <c r="D11" s="5" t="s">
        <v>520</v>
      </c>
      <c r="E11" s="5" t="s">
        <v>521</v>
      </c>
      <c r="F11" s="5" t="s">
        <v>522</v>
      </c>
      <c r="G11" s="5" t="s">
        <v>33</v>
      </c>
      <c r="H11" s="5" t="s">
        <v>523</v>
      </c>
      <c r="I11" s="5" t="s">
        <v>524</v>
      </c>
      <c r="J11" s="5" t="s">
        <v>525</v>
      </c>
      <c r="K11" s="5" t="s">
        <v>33</v>
      </c>
    </row>
    <row r="12" spans="1:11" ht="207" x14ac:dyDescent="0.35">
      <c r="A12" s="5" t="s">
        <v>410</v>
      </c>
      <c r="B12" s="5" t="s">
        <v>183</v>
      </c>
      <c r="C12" s="5" t="s">
        <v>17</v>
      </c>
      <c r="D12" s="5" t="s">
        <v>526</v>
      </c>
      <c r="E12" s="5" t="s">
        <v>527</v>
      </c>
      <c r="F12" s="5" t="s">
        <v>528</v>
      </c>
      <c r="G12" s="5" t="s">
        <v>529</v>
      </c>
      <c r="H12" s="5" t="s">
        <v>530</v>
      </c>
      <c r="I12" s="5" t="s">
        <v>33</v>
      </c>
      <c r="J12" s="5" t="s">
        <v>33</v>
      </c>
      <c r="K12" s="5" t="s">
        <v>33</v>
      </c>
    </row>
    <row r="13" spans="1:11" ht="230" x14ac:dyDescent="0.35">
      <c r="A13" s="5" t="s">
        <v>410</v>
      </c>
      <c r="B13" s="5" t="s">
        <v>405</v>
      </c>
      <c r="C13" s="5" t="s">
        <v>17</v>
      </c>
      <c r="D13" s="5" t="s">
        <v>411</v>
      </c>
      <c r="E13" s="5">
        <v>141007</v>
      </c>
      <c r="F13" s="5" t="s">
        <v>412</v>
      </c>
      <c r="H13" s="5" t="s">
        <v>413</v>
      </c>
      <c r="I13" s="5" t="s">
        <v>33</v>
      </c>
      <c r="J13" s="5" t="s">
        <v>53</v>
      </c>
      <c r="K13" s="5" t="s">
        <v>1583</v>
      </c>
    </row>
    <row r="14" spans="1:11" ht="289.5" x14ac:dyDescent="0.35">
      <c r="A14" s="5" t="s">
        <v>1534</v>
      </c>
      <c r="B14" s="5" t="s">
        <v>260</v>
      </c>
      <c r="C14" s="5" t="s">
        <v>17</v>
      </c>
      <c r="D14" s="5" t="s">
        <v>424</v>
      </c>
      <c r="E14" s="5">
        <v>861</v>
      </c>
      <c r="F14" s="5" t="s">
        <v>261</v>
      </c>
      <c r="G14" s="5" t="s">
        <v>262</v>
      </c>
      <c r="H14" s="5" t="s">
        <v>1535</v>
      </c>
      <c r="I14" s="5" t="s">
        <v>33</v>
      </c>
      <c r="J14" s="5" t="s">
        <v>33</v>
      </c>
      <c r="K14" s="5" t="s">
        <v>263</v>
      </c>
    </row>
    <row r="15" spans="1:11" ht="195.5" x14ac:dyDescent="0.35">
      <c r="A15" s="14" t="s">
        <v>1716</v>
      </c>
      <c r="B15" s="5" t="s">
        <v>260</v>
      </c>
      <c r="C15" s="5" t="s">
        <v>17</v>
      </c>
      <c r="D15" s="5" t="s">
        <v>424</v>
      </c>
      <c r="E15" s="5" t="s">
        <v>1717</v>
      </c>
      <c r="F15" s="5" t="s">
        <v>1718</v>
      </c>
      <c r="G15" s="5" t="s">
        <v>1719</v>
      </c>
      <c r="H15" s="5" t="s">
        <v>1720</v>
      </c>
      <c r="I15" s="5" t="s">
        <v>33</v>
      </c>
      <c r="J15" s="5" t="s">
        <v>33</v>
      </c>
      <c r="K15" s="5" t="s">
        <v>1721</v>
      </c>
    </row>
    <row r="16" spans="1:11" ht="207" x14ac:dyDescent="0.35">
      <c r="A16" s="5" t="s">
        <v>710</v>
      </c>
      <c r="B16" s="5" t="s">
        <v>75</v>
      </c>
      <c r="C16" s="5" t="s">
        <v>17</v>
      </c>
      <c r="D16" s="5" t="s">
        <v>711</v>
      </c>
      <c r="E16" s="5" t="s">
        <v>712</v>
      </c>
      <c r="F16" s="5" t="s">
        <v>713</v>
      </c>
      <c r="G16" s="5" t="s">
        <v>33</v>
      </c>
      <c r="H16" s="5" t="s">
        <v>714</v>
      </c>
      <c r="I16" s="5" t="s">
        <v>715</v>
      </c>
      <c r="J16" s="5" t="s">
        <v>47</v>
      </c>
      <c r="K16" s="5" t="s">
        <v>716</v>
      </c>
    </row>
    <row r="17" spans="1:11" ht="149.5" x14ac:dyDescent="0.35">
      <c r="A17" s="5" t="s">
        <v>1095</v>
      </c>
      <c r="B17" s="5" t="s">
        <v>1380</v>
      </c>
      <c r="C17" s="5" t="s">
        <v>17</v>
      </c>
      <c r="D17" s="5" t="s">
        <v>1365</v>
      </c>
      <c r="E17" s="5" t="s">
        <v>1381</v>
      </c>
      <c r="F17" s="5" t="s">
        <v>1382</v>
      </c>
      <c r="G17" s="5" t="s">
        <v>1383</v>
      </c>
      <c r="H17" s="5" t="s">
        <v>1384</v>
      </c>
      <c r="I17" s="5" t="s">
        <v>1088</v>
      </c>
      <c r="J17" s="5" t="s">
        <v>33</v>
      </c>
      <c r="K17" s="5" t="s">
        <v>1385</v>
      </c>
    </row>
    <row r="18" spans="1:11" ht="92" x14ac:dyDescent="0.35">
      <c r="A18" s="5" t="s">
        <v>182</v>
      </c>
      <c r="B18" s="5" t="s">
        <v>183</v>
      </c>
      <c r="C18" s="5" t="s">
        <v>17</v>
      </c>
      <c r="D18" s="5" t="s">
        <v>424</v>
      </c>
      <c r="E18" s="5" t="s">
        <v>184</v>
      </c>
      <c r="F18" s="5" t="s">
        <v>1733</v>
      </c>
      <c r="G18" s="5" t="s">
        <v>185</v>
      </c>
      <c r="H18" s="5" t="s">
        <v>186</v>
      </c>
      <c r="I18" s="5" t="s">
        <v>187</v>
      </c>
      <c r="J18" s="5" t="s">
        <v>82</v>
      </c>
      <c r="K18" s="5" t="s">
        <v>1581</v>
      </c>
    </row>
    <row r="19" spans="1:11" ht="92" x14ac:dyDescent="0.35">
      <c r="A19" s="5" t="s">
        <v>1726</v>
      </c>
      <c r="B19" s="3" t="s">
        <v>75</v>
      </c>
      <c r="C19" s="3" t="s">
        <v>1280</v>
      </c>
      <c r="D19" s="3" t="s">
        <v>1727</v>
      </c>
      <c r="E19" s="10" t="s">
        <v>1728</v>
      </c>
      <c r="F19" s="3" t="s">
        <v>1734</v>
      </c>
      <c r="G19" s="3" t="s">
        <v>1729</v>
      </c>
      <c r="H19" s="3" t="s">
        <v>1731</v>
      </c>
      <c r="I19" s="3" t="s">
        <v>1732</v>
      </c>
      <c r="J19" s="3" t="s">
        <v>108</v>
      </c>
      <c r="K19" s="3" t="s">
        <v>1730</v>
      </c>
    </row>
    <row r="20" spans="1:11" ht="23" x14ac:dyDescent="0.35">
      <c r="A20" s="5" t="s">
        <v>1240</v>
      </c>
      <c r="B20" s="5" t="s">
        <v>75</v>
      </c>
      <c r="C20" s="5" t="s">
        <v>1561</v>
      </c>
      <c r="D20" s="5" t="s">
        <v>1561</v>
      </c>
      <c r="E20" s="5" t="s">
        <v>1241</v>
      </c>
      <c r="F20" s="5" t="s">
        <v>1561</v>
      </c>
      <c r="G20" s="5" t="s">
        <v>1561</v>
      </c>
      <c r="H20" s="5" t="s">
        <v>1561</v>
      </c>
      <c r="I20" s="5" t="s">
        <v>1561</v>
      </c>
      <c r="J20" s="5" t="s">
        <v>1561</v>
      </c>
      <c r="K20" s="5" t="s">
        <v>1561</v>
      </c>
    </row>
    <row r="21" spans="1:11" ht="23" x14ac:dyDescent="0.35">
      <c r="A21" s="5" t="s">
        <v>1242</v>
      </c>
      <c r="B21" s="5" t="s">
        <v>75</v>
      </c>
      <c r="C21" s="5" t="s">
        <v>1561</v>
      </c>
      <c r="D21" s="5" t="s">
        <v>1561</v>
      </c>
      <c r="E21" s="5" t="s">
        <v>1243</v>
      </c>
      <c r="F21" s="5" t="s">
        <v>1561</v>
      </c>
      <c r="G21" s="5" t="s">
        <v>1561</v>
      </c>
      <c r="H21" s="5" t="s">
        <v>1561</v>
      </c>
      <c r="I21" s="5" t="s">
        <v>1561</v>
      </c>
      <c r="J21" s="5" t="s">
        <v>1561</v>
      </c>
      <c r="K21" s="5" t="s">
        <v>1561</v>
      </c>
    </row>
    <row r="22" spans="1:11" ht="195.5" x14ac:dyDescent="0.35">
      <c r="A22" s="5" t="s">
        <v>685</v>
      </c>
      <c r="B22" s="5" t="s">
        <v>75</v>
      </c>
      <c r="C22" s="5" t="s">
        <v>102</v>
      </c>
      <c r="D22" s="5" t="s">
        <v>424</v>
      </c>
      <c r="E22" s="5" t="s">
        <v>686</v>
      </c>
      <c r="F22" s="5" t="s">
        <v>687</v>
      </c>
      <c r="G22" s="5" t="s">
        <v>688</v>
      </c>
      <c r="H22" s="5" t="s">
        <v>689</v>
      </c>
      <c r="I22" s="5" t="s">
        <v>690</v>
      </c>
      <c r="J22" s="5" t="s">
        <v>691</v>
      </c>
      <c r="K22" s="5" t="s">
        <v>692</v>
      </c>
    </row>
    <row r="23" spans="1:11" ht="184" x14ac:dyDescent="0.35">
      <c r="A23" s="5" t="s">
        <v>699</v>
      </c>
      <c r="B23" s="5" t="s">
        <v>75</v>
      </c>
      <c r="C23" s="5" t="s">
        <v>102</v>
      </c>
      <c r="D23" s="5" t="s">
        <v>424</v>
      </c>
      <c r="E23" s="5">
        <v>72</v>
      </c>
      <c r="F23" s="5" t="s">
        <v>700</v>
      </c>
      <c r="G23" s="5" t="s">
        <v>701</v>
      </c>
      <c r="H23" s="5" t="s">
        <v>702</v>
      </c>
      <c r="I23" s="5" t="s">
        <v>703</v>
      </c>
      <c r="J23" s="5" t="s">
        <v>33</v>
      </c>
      <c r="K23" s="5" t="s">
        <v>33</v>
      </c>
    </row>
    <row r="24" spans="1:11" ht="195.5" x14ac:dyDescent="0.35">
      <c r="A24" s="5" t="s">
        <v>949</v>
      </c>
      <c r="B24" s="5" t="s">
        <v>75</v>
      </c>
      <c r="C24" s="5" t="s">
        <v>102</v>
      </c>
      <c r="D24" s="5" t="s">
        <v>647</v>
      </c>
      <c r="E24" s="5" t="s">
        <v>1249</v>
      </c>
      <c r="F24" s="5" t="s">
        <v>1250</v>
      </c>
      <c r="G24" s="5" t="s">
        <v>1251</v>
      </c>
      <c r="H24" s="5" t="s">
        <v>1252</v>
      </c>
      <c r="I24" s="5" t="s">
        <v>1253</v>
      </c>
      <c r="J24" s="5" t="s">
        <v>1254</v>
      </c>
      <c r="K24" s="5" t="s">
        <v>53</v>
      </c>
    </row>
    <row r="25" spans="1:11" ht="241.5" x14ac:dyDescent="0.35">
      <c r="A25" s="5" t="s">
        <v>955</v>
      </c>
      <c r="B25" s="5" t="s">
        <v>75</v>
      </c>
      <c r="C25" s="5" t="s">
        <v>102</v>
      </c>
      <c r="D25" s="5" t="s">
        <v>1255</v>
      </c>
      <c r="E25" s="5" t="s">
        <v>1256</v>
      </c>
      <c r="F25" s="5" t="s">
        <v>1257</v>
      </c>
      <c r="G25" s="5" t="s">
        <v>1258</v>
      </c>
      <c r="H25" s="5" t="s">
        <v>1259</v>
      </c>
      <c r="I25" s="5" t="s">
        <v>1260</v>
      </c>
      <c r="J25" s="5" t="s">
        <v>33</v>
      </c>
      <c r="K25" s="5" t="s">
        <v>33</v>
      </c>
    </row>
    <row r="26" spans="1:11" ht="207" x14ac:dyDescent="0.35">
      <c r="A26" s="5" t="s">
        <v>964</v>
      </c>
      <c r="B26" s="5" t="s">
        <v>75</v>
      </c>
      <c r="C26" s="5" t="s">
        <v>102</v>
      </c>
      <c r="D26" s="5" t="s">
        <v>647</v>
      </c>
      <c r="E26" s="5" t="s">
        <v>1266</v>
      </c>
      <c r="F26" s="5" t="s">
        <v>1267</v>
      </c>
      <c r="G26" s="5" t="s">
        <v>1268</v>
      </c>
      <c r="H26" s="5" t="s">
        <v>1269</v>
      </c>
      <c r="I26" s="5" t="s">
        <v>1270</v>
      </c>
      <c r="J26" s="5" t="s">
        <v>33</v>
      </c>
      <c r="K26" s="5" t="s">
        <v>53</v>
      </c>
    </row>
    <row r="27" spans="1:11" ht="161" x14ac:dyDescent="0.35">
      <c r="A27" s="5" t="s">
        <v>101</v>
      </c>
      <c r="B27" s="5" t="s">
        <v>75</v>
      </c>
      <c r="C27" s="5" t="s">
        <v>102</v>
      </c>
      <c r="D27" s="5" t="s">
        <v>103</v>
      </c>
      <c r="E27" s="5" t="s">
        <v>104</v>
      </c>
      <c r="F27" s="5" t="s">
        <v>1478</v>
      </c>
      <c r="G27" s="5" t="s">
        <v>105</v>
      </c>
      <c r="H27" s="5" t="s">
        <v>106</v>
      </c>
      <c r="I27" s="5" t="s">
        <v>107</v>
      </c>
      <c r="J27" s="5" t="s">
        <v>108</v>
      </c>
      <c r="K27" s="5" t="s">
        <v>1581</v>
      </c>
    </row>
    <row r="28" spans="1:11" ht="230" x14ac:dyDescent="0.35">
      <c r="A28" s="5" t="s">
        <v>704</v>
      </c>
      <c r="B28" s="5" t="s">
        <v>75</v>
      </c>
      <c r="C28" s="5" t="s">
        <v>102</v>
      </c>
      <c r="D28" s="5" t="s">
        <v>424</v>
      </c>
      <c r="E28" s="5">
        <v>100</v>
      </c>
      <c r="F28" s="5" t="s">
        <v>705</v>
      </c>
      <c r="G28" s="5" t="s">
        <v>706</v>
      </c>
      <c r="H28" s="5" t="s">
        <v>707</v>
      </c>
      <c r="I28" s="5" t="s">
        <v>708</v>
      </c>
      <c r="J28" s="5" t="s">
        <v>709</v>
      </c>
      <c r="K28" s="5" t="s">
        <v>33</v>
      </c>
    </row>
    <row r="29" spans="1:11" ht="195.5" x14ac:dyDescent="0.35">
      <c r="A29" s="5" t="s">
        <v>970</v>
      </c>
      <c r="B29" s="5" t="s">
        <v>75</v>
      </c>
      <c r="C29" s="5" t="s">
        <v>1276</v>
      </c>
      <c r="D29" s="5" t="s">
        <v>647</v>
      </c>
      <c r="E29" s="5" t="s">
        <v>1277</v>
      </c>
      <c r="F29" s="5" t="s">
        <v>1278</v>
      </c>
      <c r="G29" s="5" t="s">
        <v>33</v>
      </c>
      <c r="H29" s="5" t="s">
        <v>1279</v>
      </c>
      <c r="I29" s="5" t="s">
        <v>33</v>
      </c>
      <c r="J29" s="5" t="s">
        <v>53</v>
      </c>
      <c r="K29" s="5" t="s">
        <v>53</v>
      </c>
    </row>
    <row r="30" spans="1:11" ht="115" x14ac:dyDescent="0.35">
      <c r="A30" s="5" t="s">
        <v>71</v>
      </c>
      <c r="B30" s="5" t="s">
        <v>57</v>
      </c>
      <c r="C30" s="5" t="s">
        <v>58</v>
      </c>
      <c r="D30" s="5" t="s">
        <v>424</v>
      </c>
      <c r="E30" s="5" t="s">
        <v>59</v>
      </c>
      <c r="F30" s="5" t="s">
        <v>43</v>
      </c>
      <c r="G30" s="5" t="s">
        <v>44</v>
      </c>
      <c r="H30" s="5" t="s">
        <v>45</v>
      </c>
      <c r="I30" s="5" t="s">
        <v>46</v>
      </c>
      <c r="J30" s="5" t="s">
        <v>47</v>
      </c>
      <c r="K30" s="5" t="s">
        <v>1581</v>
      </c>
    </row>
    <row r="31" spans="1:11" ht="207" x14ac:dyDescent="0.35">
      <c r="A31" s="14" t="s">
        <v>532</v>
      </c>
      <c r="B31" s="5" t="s">
        <v>183</v>
      </c>
      <c r="C31" s="5" t="s">
        <v>17</v>
      </c>
      <c r="D31" s="5" t="s">
        <v>533</v>
      </c>
      <c r="E31" s="28" t="s">
        <v>534</v>
      </c>
      <c r="F31" s="5" t="s">
        <v>535</v>
      </c>
      <c r="G31" s="5" t="s">
        <v>536</v>
      </c>
      <c r="H31" s="5" t="s">
        <v>537</v>
      </c>
      <c r="I31" s="5" t="s">
        <v>33</v>
      </c>
      <c r="J31" s="5" t="s">
        <v>525</v>
      </c>
      <c r="K31" s="5" t="s">
        <v>33</v>
      </c>
    </row>
    <row r="32" spans="1:11" ht="409.5" x14ac:dyDescent="0.35">
      <c r="A32" s="14" t="s">
        <v>1356</v>
      </c>
      <c r="B32" s="5" t="s">
        <v>1349</v>
      </c>
      <c r="C32" s="5" t="s">
        <v>17</v>
      </c>
      <c r="D32" s="5" t="s">
        <v>1357</v>
      </c>
      <c r="E32" s="5" t="s">
        <v>1393</v>
      </c>
      <c r="F32" s="5" t="s">
        <v>1358</v>
      </c>
      <c r="G32" s="5" t="s">
        <v>1359</v>
      </c>
      <c r="H32" s="5" t="s">
        <v>1360</v>
      </c>
      <c r="I32" s="5" t="s">
        <v>1361</v>
      </c>
      <c r="J32" s="5" t="s">
        <v>1362</v>
      </c>
      <c r="K32" s="5" t="s">
        <v>1363</v>
      </c>
    </row>
    <row r="33" spans="1:11" ht="322" x14ac:dyDescent="0.35">
      <c r="A33" s="14" t="s">
        <v>1218</v>
      </c>
      <c r="B33" s="5" t="s">
        <v>75</v>
      </c>
      <c r="C33" s="5" t="s">
        <v>17</v>
      </c>
      <c r="D33" s="5" t="s">
        <v>1219</v>
      </c>
      <c r="E33" s="5" t="s">
        <v>1220</v>
      </c>
      <c r="F33" s="5" t="s">
        <v>1221</v>
      </c>
      <c r="G33" s="5" t="s">
        <v>1222</v>
      </c>
      <c r="H33" s="5" t="s">
        <v>1223</v>
      </c>
      <c r="I33" s="5" t="s">
        <v>1224</v>
      </c>
      <c r="J33" s="5" t="s">
        <v>33</v>
      </c>
      <c r="K33" s="5" t="s">
        <v>1215</v>
      </c>
    </row>
    <row r="34" spans="1:11" ht="23" x14ac:dyDescent="0.35">
      <c r="A34" s="14" t="s">
        <v>1124</v>
      </c>
      <c r="B34" s="5" t="s">
        <v>75</v>
      </c>
      <c r="C34" s="5" t="s">
        <v>1557</v>
      </c>
      <c r="D34" s="5" t="s">
        <v>1557</v>
      </c>
      <c r="E34" s="5" t="s">
        <v>1225</v>
      </c>
      <c r="F34" s="5" t="s">
        <v>1557</v>
      </c>
      <c r="G34" s="5" t="s">
        <v>1557</v>
      </c>
      <c r="H34" s="5" t="s">
        <v>1557</v>
      </c>
      <c r="I34" s="5" t="s">
        <v>1557</v>
      </c>
      <c r="J34" s="5" t="s">
        <v>1557</v>
      </c>
      <c r="K34" s="5" t="s">
        <v>1557</v>
      </c>
    </row>
    <row r="35" spans="1:11" ht="23" x14ac:dyDescent="0.35">
      <c r="A35" s="14" t="s">
        <v>1154</v>
      </c>
      <c r="B35" s="5" t="s">
        <v>75</v>
      </c>
      <c r="C35" s="5" t="s">
        <v>1558</v>
      </c>
      <c r="D35" s="5" t="s">
        <v>1558</v>
      </c>
      <c r="E35" s="5" t="s">
        <v>1558</v>
      </c>
      <c r="F35" s="5" t="s">
        <v>1558</v>
      </c>
      <c r="G35" s="5" t="s">
        <v>1558</v>
      </c>
      <c r="H35" s="5" t="s">
        <v>1558</v>
      </c>
      <c r="I35" s="5" t="s">
        <v>1558</v>
      </c>
      <c r="J35" s="5" t="s">
        <v>1558</v>
      </c>
      <c r="K35" s="5" t="s">
        <v>1558</v>
      </c>
    </row>
    <row r="36" spans="1:11" ht="23" x14ac:dyDescent="0.35">
      <c r="A36" s="16" t="s">
        <v>1156</v>
      </c>
      <c r="B36" s="11" t="s">
        <v>75</v>
      </c>
      <c r="C36" s="11" t="s">
        <v>1558</v>
      </c>
      <c r="D36" s="11" t="s">
        <v>1558</v>
      </c>
      <c r="E36" s="11" t="s">
        <v>1558</v>
      </c>
      <c r="F36" s="11" t="s">
        <v>1558</v>
      </c>
      <c r="G36" s="11" t="s">
        <v>1558</v>
      </c>
      <c r="H36" s="11" t="s">
        <v>1558</v>
      </c>
      <c r="I36" s="11" t="s">
        <v>1558</v>
      </c>
      <c r="J36" s="11" t="s">
        <v>1558</v>
      </c>
      <c r="K36" s="11" t="s">
        <v>1558</v>
      </c>
    </row>
    <row r="37" spans="1:11" ht="207" x14ac:dyDescent="0.35">
      <c r="A37" s="14" t="s">
        <v>974</v>
      </c>
      <c r="B37" s="5" t="s">
        <v>75</v>
      </c>
      <c r="C37" s="5" t="s">
        <v>1280</v>
      </c>
      <c r="D37" s="5" t="s">
        <v>424</v>
      </c>
      <c r="E37" s="5" t="s">
        <v>1281</v>
      </c>
      <c r="F37" s="5" t="s">
        <v>1282</v>
      </c>
      <c r="G37" s="5" t="s">
        <v>1283</v>
      </c>
      <c r="H37" s="5" t="s">
        <v>1284</v>
      </c>
      <c r="I37" s="5" t="s">
        <v>1285</v>
      </c>
      <c r="J37" s="5" t="s">
        <v>33</v>
      </c>
      <c r="K37" s="5" t="s">
        <v>33</v>
      </c>
    </row>
    <row r="38" spans="1:11" ht="264.5" x14ac:dyDescent="0.35">
      <c r="A38" s="14" t="s">
        <v>449</v>
      </c>
      <c r="B38" s="5" t="s">
        <v>75</v>
      </c>
      <c r="C38" s="5" t="s">
        <v>143</v>
      </c>
      <c r="D38" s="5" t="s">
        <v>424</v>
      </c>
      <c r="E38" s="5" t="s">
        <v>450</v>
      </c>
      <c r="F38" s="5" t="s">
        <v>451</v>
      </c>
      <c r="G38" s="5" t="s">
        <v>452</v>
      </c>
      <c r="H38" s="5" t="s">
        <v>453</v>
      </c>
      <c r="I38" s="5" t="s">
        <v>33</v>
      </c>
      <c r="J38" s="5" t="s">
        <v>33</v>
      </c>
      <c r="K38" s="5" t="s">
        <v>33</v>
      </c>
    </row>
    <row r="39" spans="1:11" ht="103.5" x14ac:dyDescent="0.35">
      <c r="A39" s="5" t="s">
        <v>220</v>
      </c>
      <c r="B39" s="5" t="s">
        <v>75</v>
      </c>
      <c r="C39" s="5" t="s">
        <v>143</v>
      </c>
      <c r="D39" s="5" t="s">
        <v>424</v>
      </c>
      <c r="E39" s="5" t="s">
        <v>450</v>
      </c>
      <c r="F39" s="5" t="s">
        <v>638</v>
      </c>
      <c r="G39" s="5" t="s">
        <v>639</v>
      </c>
      <c r="H39" s="5" t="s">
        <v>640</v>
      </c>
      <c r="I39" s="5" t="s">
        <v>641</v>
      </c>
      <c r="J39" s="5" t="s">
        <v>53</v>
      </c>
      <c r="K39" s="5" t="s">
        <v>1581</v>
      </c>
    </row>
    <row r="40" spans="1:11" ht="287.5" x14ac:dyDescent="0.35">
      <c r="A40" s="14" t="s">
        <v>538</v>
      </c>
      <c r="B40" s="5" t="s">
        <v>189</v>
      </c>
      <c r="C40" s="5" t="s">
        <v>539</v>
      </c>
      <c r="D40" s="5" t="s">
        <v>540</v>
      </c>
      <c r="E40" s="28" t="s">
        <v>541</v>
      </c>
      <c r="F40" s="5" t="s">
        <v>542</v>
      </c>
      <c r="G40" s="5" t="s">
        <v>543</v>
      </c>
      <c r="H40" s="5" t="s">
        <v>544</v>
      </c>
      <c r="I40" s="5" t="s">
        <v>545</v>
      </c>
      <c r="J40" s="5" t="s">
        <v>53</v>
      </c>
      <c r="K40" s="5" t="s">
        <v>546</v>
      </c>
    </row>
    <row r="41" spans="1:11" ht="115" x14ac:dyDescent="0.35">
      <c r="A41" s="14" t="s">
        <v>188</v>
      </c>
      <c r="B41" s="5" t="s">
        <v>189</v>
      </c>
      <c r="C41" s="5" t="s">
        <v>190</v>
      </c>
      <c r="D41" s="5" t="s">
        <v>622</v>
      </c>
      <c r="E41" s="28" t="s">
        <v>191</v>
      </c>
      <c r="F41" s="5" t="s">
        <v>192</v>
      </c>
      <c r="G41" s="5" t="s">
        <v>193</v>
      </c>
      <c r="H41" s="5" t="s">
        <v>194</v>
      </c>
      <c r="I41" s="5" t="s">
        <v>195</v>
      </c>
      <c r="J41" s="5" t="s">
        <v>196</v>
      </c>
      <c r="K41" s="5" t="s">
        <v>1581</v>
      </c>
    </row>
    <row r="42" spans="1:11" ht="276" x14ac:dyDescent="0.35">
      <c r="A42" s="14" t="s">
        <v>90</v>
      </c>
      <c r="B42" s="5" t="s">
        <v>75</v>
      </c>
      <c r="C42" s="5" t="s">
        <v>17</v>
      </c>
      <c r="D42" s="5" t="s">
        <v>91</v>
      </c>
      <c r="E42" s="5" t="s">
        <v>92</v>
      </c>
      <c r="F42" s="5" t="s">
        <v>1477</v>
      </c>
      <c r="G42" s="5" t="s">
        <v>93</v>
      </c>
      <c r="H42" s="5" t="s">
        <v>94</v>
      </c>
      <c r="I42" s="5" t="s">
        <v>95</v>
      </c>
      <c r="J42" s="5" t="s">
        <v>82</v>
      </c>
      <c r="K42" s="5" t="s">
        <v>1581</v>
      </c>
    </row>
    <row r="43" spans="1:11" ht="161" x14ac:dyDescent="0.35">
      <c r="A43" s="14" t="s">
        <v>454</v>
      </c>
      <c r="B43" s="5" t="s">
        <v>183</v>
      </c>
      <c r="C43" s="5" t="s">
        <v>455</v>
      </c>
      <c r="D43" s="5" t="s">
        <v>424</v>
      </c>
      <c r="E43" s="5" t="s">
        <v>456</v>
      </c>
      <c r="F43" s="5" t="s">
        <v>457</v>
      </c>
      <c r="G43" s="5" t="s">
        <v>458</v>
      </c>
      <c r="H43" s="5" t="s">
        <v>459</v>
      </c>
      <c r="I43" s="5" t="s">
        <v>1541</v>
      </c>
      <c r="J43" s="5" t="s">
        <v>33</v>
      </c>
      <c r="K43" s="5" t="s">
        <v>33</v>
      </c>
    </row>
    <row r="44" spans="1:11" ht="241.5" x14ac:dyDescent="0.35">
      <c r="A44" s="14" t="s">
        <v>1543</v>
      </c>
      <c r="B44" s="5" t="s">
        <v>291</v>
      </c>
      <c r="C44" s="5" t="s">
        <v>84</v>
      </c>
      <c r="D44" s="5" t="s">
        <v>1544</v>
      </c>
      <c r="E44" s="5">
        <v>55</v>
      </c>
      <c r="F44" s="5" t="s">
        <v>321</v>
      </c>
      <c r="G44" s="5" t="s">
        <v>33</v>
      </c>
      <c r="H44" s="5" t="s">
        <v>1545</v>
      </c>
      <c r="I44" s="5" t="s">
        <v>1546</v>
      </c>
      <c r="J44" s="5" t="s">
        <v>33</v>
      </c>
      <c r="K44" s="5" t="s">
        <v>33</v>
      </c>
    </row>
    <row r="45" spans="1:11" ht="23" x14ac:dyDescent="0.35">
      <c r="A45" s="14" t="s">
        <v>1113</v>
      </c>
      <c r="B45" s="5" t="s">
        <v>75</v>
      </c>
      <c r="C45" s="5" t="s">
        <v>1556</v>
      </c>
      <c r="D45" s="5" t="s">
        <v>1556</v>
      </c>
      <c r="E45" s="5" t="s">
        <v>1206</v>
      </c>
      <c r="F45" s="5" t="s">
        <v>1556</v>
      </c>
      <c r="G45" s="5" t="s">
        <v>1556</v>
      </c>
      <c r="H45" s="5" t="s">
        <v>1556</v>
      </c>
      <c r="I45" s="5" t="s">
        <v>1556</v>
      </c>
      <c r="J45" s="5" t="s">
        <v>1556</v>
      </c>
      <c r="K45" s="5" t="s">
        <v>1556</v>
      </c>
    </row>
    <row r="46" spans="1:11" ht="184" x14ac:dyDescent="0.35">
      <c r="A46" s="14" t="s">
        <v>655</v>
      </c>
      <c r="B46" s="5" t="s">
        <v>75</v>
      </c>
      <c r="C46" s="5" t="s">
        <v>656</v>
      </c>
      <c r="D46" s="5" t="s">
        <v>33</v>
      </c>
      <c r="E46" s="5" t="s">
        <v>657</v>
      </c>
      <c r="F46" s="5" t="s">
        <v>33</v>
      </c>
      <c r="G46" s="5" t="s">
        <v>33</v>
      </c>
      <c r="H46" s="5" t="s">
        <v>658</v>
      </c>
      <c r="I46" s="5" t="s">
        <v>33</v>
      </c>
      <c r="J46" s="5" t="s">
        <v>33</v>
      </c>
      <c r="K46" s="5" t="s">
        <v>659</v>
      </c>
    </row>
    <row r="47" spans="1:11" ht="276" x14ac:dyDescent="0.35">
      <c r="A47" s="14" t="s">
        <v>1170</v>
      </c>
      <c r="B47" s="5" t="s">
        <v>75</v>
      </c>
      <c r="C47" s="5" t="s">
        <v>17</v>
      </c>
      <c r="D47" s="5" t="s">
        <v>1198</v>
      </c>
      <c r="E47" s="5" t="s">
        <v>1303</v>
      </c>
      <c r="F47" s="5" t="s">
        <v>1304</v>
      </c>
      <c r="G47" s="5" t="s">
        <v>1305</v>
      </c>
      <c r="H47" s="5" t="s">
        <v>1306</v>
      </c>
      <c r="I47" s="5" t="s">
        <v>1307</v>
      </c>
      <c r="J47" s="5" t="s">
        <v>47</v>
      </c>
      <c r="K47" s="5" t="s">
        <v>1308</v>
      </c>
    </row>
    <row r="48" spans="1:11" ht="80.5" x14ac:dyDescent="0.35">
      <c r="A48" s="14" t="s">
        <v>1311</v>
      </c>
      <c r="B48" s="5" t="s">
        <v>75</v>
      </c>
      <c r="C48" s="5" t="s">
        <v>1555</v>
      </c>
      <c r="D48" s="5" t="s">
        <v>1555</v>
      </c>
      <c r="E48" s="5" t="s">
        <v>1310</v>
      </c>
      <c r="F48" s="5" t="s">
        <v>1555</v>
      </c>
      <c r="G48" s="5" t="s">
        <v>1555</v>
      </c>
      <c r="H48" s="5" t="s">
        <v>1555</v>
      </c>
      <c r="I48" s="5" t="s">
        <v>1555</v>
      </c>
      <c r="J48" s="5" t="s">
        <v>1555</v>
      </c>
      <c r="K48" s="5" t="s">
        <v>1555</v>
      </c>
    </row>
    <row r="49" spans="1:11" ht="92" x14ac:dyDescent="0.35">
      <c r="A49" s="14" t="s">
        <v>1312</v>
      </c>
      <c r="B49" s="5" t="s">
        <v>75</v>
      </c>
      <c r="C49" s="5" t="s">
        <v>1555</v>
      </c>
      <c r="D49" s="5" t="s">
        <v>1555</v>
      </c>
      <c r="E49" s="5" t="s">
        <v>1313</v>
      </c>
      <c r="F49" s="5" t="s">
        <v>1555</v>
      </c>
      <c r="G49" s="5" t="s">
        <v>1555</v>
      </c>
      <c r="H49" s="5" t="s">
        <v>1555</v>
      </c>
      <c r="I49" s="5" t="s">
        <v>1555</v>
      </c>
      <c r="J49" s="5" t="s">
        <v>1555</v>
      </c>
      <c r="K49" s="5" t="s">
        <v>1555</v>
      </c>
    </row>
    <row r="50" spans="1:11" ht="138" x14ac:dyDescent="0.35">
      <c r="A50" s="14" t="s">
        <v>1099</v>
      </c>
      <c r="B50" s="5" t="s">
        <v>1386</v>
      </c>
      <c r="C50" s="5" t="s">
        <v>150</v>
      </c>
      <c r="D50" s="5" t="s">
        <v>1387</v>
      </c>
      <c r="E50" s="5" t="s">
        <v>1388</v>
      </c>
      <c r="F50" s="5" t="s">
        <v>1389</v>
      </c>
      <c r="G50" s="5" t="s">
        <v>1390</v>
      </c>
      <c r="H50" s="5" t="s">
        <v>1391</v>
      </c>
      <c r="I50" s="5" t="s">
        <v>1088</v>
      </c>
      <c r="J50" s="5" t="s">
        <v>1392</v>
      </c>
      <c r="K50" s="5" t="s">
        <v>33</v>
      </c>
    </row>
    <row r="51" spans="1:11" ht="195.5" x14ac:dyDescent="0.35">
      <c r="A51" s="14" t="s">
        <v>968</v>
      </c>
      <c r="B51" s="5" t="s">
        <v>75</v>
      </c>
      <c r="C51" s="5" t="s">
        <v>273</v>
      </c>
      <c r="D51" s="5" t="s">
        <v>647</v>
      </c>
      <c r="E51" s="5" t="s">
        <v>1271</v>
      </c>
      <c r="F51" s="5" t="s">
        <v>1272</v>
      </c>
      <c r="G51" s="5" t="s">
        <v>1273</v>
      </c>
      <c r="H51" s="5" t="s">
        <v>1274</v>
      </c>
      <c r="I51" s="5" t="s">
        <v>1275</v>
      </c>
      <c r="J51" s="5" t="s">
        <v>53</v>
      </c>
      <c r="K51" s="5" t="s">
        <v>53</v>
      </c>
    </row>
    <row r="52" spans="1:11" ht="289.5" x14ac:dyDescent="0.35">
      <c r="A52" s="14" t="s">
        <v>1536</v>
      </c>
      <c r="B52" s="5" t="s">
        <v>260</v>
      </c>
      <c r="C52" s="5" t="s">
        <v>17</v>
      </c>
      <c r="D52" s="5" t="s">
        <v>424</v>
      </c>
      <c r="E52" s="5">
        <v>861</v>
      </c>
      <c r="F52" s="5" t="s">
        <v>261</v>
      </c>
      <c r="G52" s="5" t="s">
        <v>262</v>
      </c>
      <c r="H52" s="5" t="s">
        <v>1537</v>
      </c>
      <c r="I52" s="5" t="s">
        <v>33</v>
      </c>
      <c r="J52" s="5" t="s">
        <v>264</v>
      </c>
      <c r="K52" s="5" t="s">
        <v>265</v>
      </c>
    </row>
    <row r="53" spans="1:11" ht="230" x14ac:dyDescent="0.35">
      <c r="A53" s="14" t="s">
        <v>717</v>
      </c>
      <c r="B53" s="5" t="s">
        <v>75</v>
      </c>
      <c r="C53" s="5" t="s">
        <v>102</v>
      </c>
      <c r="D53" s="5" t="s">
        <v>424</v>
      </c>
      <c r="E53" s="5">
        <v>104</v>
      </c>
      <c r="F53" s="5" t="s">
        <v>718</v>
      </c>
      <c r="G53" s="5" t="s">
        <v>719</v>
      </c>
      <c r="H53" s="5" t="s">
        <v>720</v>
      </c>
      <c r="I53" s="5" t="s">
        <v>721</v>
      </c>
      <c r="J53" s="5" t="s">
        <v>53</v>
      </c>
      <c r="K53" s="5" t="s">
        <v>82</v>
      </c>
    </row>
    <row r="54" spans="1:11" ht="409.5" x14ac:dyDescent="0.35">
      <c r="A54" s="5" t="s">
        <v>197</v>
      </c>
      <c r="B54" s="5" t="s">
        <v>183</v>
      </c>
      <c r="C54" s="5" t="s">
        <v>102</v>
      </c>
      <c r="D54" s="5" t="s">
        <v>424</v>
      </c>
      <c r="E54" s="5" t="s">
        <v>198</v>
      </c>
      <c r="F54" s="5" t="s">
        <v>199</v>
      </c>
      <c r="G54" s="5" t="s">
        <v>200</v>
      </c>
      <c r="H54" s="5" t="s">
        <v>201</v>
      </c>
      <c r="I54" s="5" t="s">
        <v>202</v>
      </c>
      <c r="J54" s="5" t="s">
        <v>203</v>
      </c>
      <c r="K54" s="5" t="s">
        <v>1580</v>
      </c>
    </row>
    <row r="55" spans="1:11" ht="207" x14ac:dyDescent="0.35">
      <c r="A55" s="16" t="s">
        <v>1103</v>
      </c>
      <c r="B55" s="11" t="s">
        <v>75</v>
      </c>
      <c r="C55" s="11" t="s">
        <v>17</v>
      </c>
      <c r="D55" s="11" t="s">
        <v>1198</v>
      </c>
      <c r="E55" s="11" t="s">
        <v>1199</v>
      </c>
      <c r="F55" s="11" t="s">
        <v>1200</v>
      </c>
      <c r="G55" s="11" t="s">
        <v>1201</v>
      </c>
      <c r="H55" s="11" t="s">
        <v>1202</v>
      </c>
      <c r="I55" s="11" t="s">
        <v>1203</v>
      </c>
      <c r="J55" s="11" t="s">
        <v>47</v>
      </c>
      <c r="K55" s="27" t="s">
        <v>1204</v>
      </c>
    </row>
    <row r="56" spans="1:11" ht="195.5" x14ac:dyDescent="0.35">
      <c r="A56" s="14" t="s">
        <v>83</v>
      </c>
      <c r="B56" s="5" t="s">
        <v>75</v>
      </c>
      <c r="C56" s="5" t="s">
        <v>84</v>
      </c>
      <c r="D56" s="5" t="s">
        <v>424</v>
      </c>
      <c r="E56" s="28" t="s">
        <v>85</v>
      </c>
      <c r="F56" s="5" t="s">
        <v>86</v>
      </c>
      <c r="G56" s="5" t="s">
        <v>87</v>
      </c>
      <c r="H56" s="5" t="s">
        <v>88</v>
      </c>
      <c r="I56" s="5" t="s">
        <v>89</v>
      </c>
      <c r="J56" s="5" t="s">
        <v>82</v>
      </c>
      <c r="K56" s="5" t="s">
        <v>1581</v>
      </c>
    </row>
    <row r="57" spans="1:11" ht="379.5" x14ac:dyDescent="0.35">
      <c r="A57" s="14" t="s">
        <v>1114</v>
      </c>
      <c r="B57" s="5" t="s">
        <v>75</v>
      </c>
      <c r="C57" s="5" t="s">
        <v>17</v>
      </c>
      <c r="D57" s="5" t="s">
        <v>1209</v>
      </c>
      <c r="E57" s="5" t="s">
        <v>1210</v>
      </c>
      <c r="F57" s="5" t="s">
        <v>1211</v>
      </c>
      <c r="G57" s="5" t="s">
        <v>1212</v>
      </c>
      <c r="H57" s="5" t="s">
        <v>1213</v>
      </c>
      <c r="I57" s="5" t="s">
        <v>1214</v>
      </c>
      <c r="J57" s="5" t="s">
        <v>33</v>
      </c>
      <c r="K57" s="5" t="s">
        <v>1215</v>
      </c>
    </row>
    <row r="58" spans="1:11" ht="23" x14ac:dyDescent="0.35">
      <c r="A58" s="14" t="s">
        <v>1118</v>
      </c>
      <c r="B58" s="5" t="s">
        <v>75</v>
      </c>
      <c r="C58" s="5" t="s">
        <v>1560</v>
      </c>
      <c r="D58" s="5" t="s">
        <v>1560</v>
      </c>
      <c r="E58" s="5" t="s">
        <v>1216</v>
      </c>
      <c r="F58" s="5" t="s">
        <v>1560</v>
      </c>
      <c r="G58" s="5" t="s">
        <v>1560</v>
      </c>
      <c r="H58" s="5" t="s">
        <v>1560</v>
      </c>
      <c r="I58" s="5" t="s">
        <v>1560</v>
      </c>
      <c r="J58" s="5" t="s">
        <v>1560</v>
      </c>
      <c r="K58" s="5" t="s">
        <v>1560</v>
      </c>
    </row>
    <row r="59" spans="1:11" ht="23" x14ac:dyDescent="0.35">
      <c r="A59" s="14" t="s">
        <v>1119</v>
      </c>
      <c r="B59" s="5" t="s">
        <v>75</v>
      </c>
      <c r="C59" s="5" t="s">
        <v>1560</v>
      </c>
      <c r="D59" s="5" t="s">
        <v>1560</v>
      </c>
      <c r="E59" s="5" t="s">
        <v>1217</v>
      </c>
      <c r="F59" s="5" t="s">
        <v>1560</v>
      </c>
      <c r="G59" s="5" t="s">
        <v>1560</v>
      </c>
      <c r="H59" s="5" t="s">
        <v>1560</v>
      </c>
      <c r="I59" s="5" t="s">
        <v>1560</v>
      </c>
      <c r="J59" s="5" t="s">
        <v>1560</v>
      </c>
      <c r="K59" s="5" t="s">
        <v>1560</v>
      </c>
    </row>
    <row r="60" spans="1:11" ht="195.5" x14ac:dyDescent="0.35">
      <c r="A60" s="14" t="s">
        <v>943</v>
      </c>
      <c r="B60" s="5" t="s">
        <v>75</v>
      </c>
      <c r="C60" s="5" t="s">
        <v>102</v>
      </c>
      <c r="D60" s="5" t="s">
        <v>647</v>
      </c>
      <c r="E60" s="5" t="s">
        <v>1244</v>
      </c>
      <c r="F60" s="5" t="s">
        <v>1245</v>
      </c>
      <c r="G60" s="5" t="s">
        <v>1246</v>
      </c>
      <c r="H60" s="5" t="s">
        <v>1247</v>
      </c>
      <c r="I60" s="5" t="s">
        <v>1248</v>
      </c>
      <c r="J60" s="5" t="s">
        <v>33</v>
      </c>
      <c r="K60" s="5" t="s">
        <v>53</v>
      </c>
    </row>
    <row r="61" spans="1:11" ht="138" x14ac:dyDescent="0.35">
      <c r="A61" s="14" t="s">
        <v>1227</v>
      </c>
      <c r="B61" s="5" t="s">
        <v>75</v>
      </c>
      <c r="C61" s="5" t="s">
        <v>1557</v>
      </c>
      <c r="D61" s="5" t="s">
        <v>1557</v>
      </c>
      <c r="E61" s="5" t="s">
        <v>1228</v>
      </c>
      <c r="F61" s="5" t="s">
        <v>1229</v>
      </c>
      <c r="G61" s="5" t="s">
        <v>1557</v>
      </c>
      <c r="H61" s="5" t="s">
        <v>33</v>
      </c>
      <c r="I61" s="5" t="s">
        <v>33</v>
      </c>
      <c r="J61" s="5" t="s">
        <v>1557</v>
      </c>
      <c r="K61" s="5" t="s">
        <v>1557</v>
      </c>
    </row>
    <row r="62" spans="1:11" ht="46" x14ac:dyDescent="0.35">
      <c r="A62" s="14" t="s">
        <v>1159</v>
      </c>
      <c r="B62" s="5" t="s">
        <v>75</v>
      </c>
      <c r="C62" s="5" t="s">
        <v>1558</v>
      </c>
      <c r="D62" s="5" t="s">
        <v>1558</v>
      </c>
      <c r="E62" s="5" t="s">
        <v>1558</v>
      </c>
      <c r="F62" s="5" t="s">
        <v>1558</v>
      </c>
      <c r="G62" s="5" t="s">
        <v>1558</v>
      </c>
      <c r="H62" s="5" t="s">
        <v>1558</v>
      </c>
      <c r="I62" s="5" t="s">
        <v>1577</v>
      </c>
      <c r="J62" s="5" t="s">
        <v>1558</v>
      </c>
      <c r="K62" s="5" t="s">
        <v>1558</v>
      </c>
    </row>
    <row r="63" spans="1:11" ht="264.5" x14ac:dyDescent="0.35">
      <c r="A63" s="14" t="s">
        <v>547</v>
      </c>
      <c r="B63" s="5" t="s">
        <v>75</v>
      </c>
      <c r="C63" s="5" t="s">
        <v>102</v>
      </c>
      <c r="D63" s="5" t="s">
        <v>424</v>
      </c>
      <c r="E63" s="5" t="s">
        <v>548</v>
      </c>
      <c r="F63" s="5" t="s">
        <v>549</v>
      </c>
      <c r="G63" s="5" t="s">
        <v>550</v>
      </c>
      <c r="H63" s="5" t="s">
        <v>551</v>
      </c>
      <c r="I63" s="5" t="s">
        <v>552</v>
      </c>
      <c r="J63" s="5" t="s">
        <v>108</v>
      </c>
      <c r="K63" s="5" t="s">
        <v>33</v>
      </c>
    </row>
    <row r="64" spans="1:11" ht="207" x14ac:dyDescent="0.35">
      <c r="A64" s="14" t="s">
        <v>553</v>
      </c>
      <c r="B64" s="5" t="s">
        <v>183</v>
      </c>
      <c r="C64" s="5" t="s">
        <v>17</v>
      </c>
      <c r="D64" s="5" t="s">
        <v>554</v>
      </c>
      <c r="E64" s="5" t="s">
        <v>555</v>
      </c>
      <c r="F64" s="5" t="s">
        <v>556</v>
      </c>
      <c r="G64" s="5" t="s">
        <v>557</v>
      </c>
      <c r="H64" s="5" t="s">
        <v>558</v>
      </c>
      <c r="I64" s="5" t="s">
        <v>33</v>
      </c>
      <c r="J64" s="5" t="s">
        <v>53</v>
      </c>
      <c r="K64" s="5" t="s">
        <v>559</v>
      </c>
    </row>
    <row r="65" spans="1:11" ht="184" x14ac:dyDescent="0.35">
      <c r="A65" s="14" t="s">
        <v>620</v>
      </c>
      <c r="B65" s="5" t="s">
        <v>75</v>
      </c>
      <c r="C65" s="5" t="s">
        <v>62</v>
      </c>
      <c r="D65" s="5" t="s">
        <v>424</v>
      </c>
      <c r="E65" s="28" t="s">
        <v>624</v>
      </c>
      <c r="F65" s="5" t="s">
        <v>1476</v>
      </c>
      <c r="G65" s="5" t="s">
        <v>623</v>
      </c>
      <c r="H65" s="5" t="s">
        <v>625</v>
      </c>
      <c r="I65" s="5" t="s">
        <v>626</v>
      </c>
      <c r="J65" s="5" t="s">
        <v>627</v>
      </c>
      <c r="K65" s="5" t="s">
        <v>628</v>
      </c>
    </row>
    <row r="66" spans="1:11" ht="92" x14ac:dyDescent="0.35">
      <c r="A66" s="14" t="s">
        <v>72</v>
      </c>
      <c r="B66" s="5" t="s">
        <v>75</v>
      </c>
      <c r="C66" s="5" t="s">
        <v>62</v>
      </c>
      <c r="D66" s="5" t="s">
        <v>424</v>
      </c>
      <c r="E66" s="28">
        <v>1</v>
      </c>
      <c r="F66" s="5" t="s">
        <v>64</v>
      </c>
      <c r="H66" s="5" t="s">
        <v>65</v>
      </c>
      <c r="I66" s="5" t="s">
        <v>66</v>
      </c>
      <c r="J66" s="5" t="s">
        <v>63</v>
      </c>
      <c r="K66" s="5" t="s">
        <v>33</v>
      </c>
    </row>
    <row r="67" spans="1:11" ht="138" x14ac:dyDescent="0.35">
      <c r="A67" s="14" t="s">
        <v>621</v>
      </c>
      <c r="B67" s="5" t="s">
        <v>75</v>
      </c>
      <c r="C67" s="5" t="s">
        <v>62</v>
      </c>
      <c r="D67" s="5" t="s">
        <v>424</v>
      </c>
      <c r="E67" s="28" t="s">
        <v>1412</v>
      </c>
      <c r="F67" s="5" t="s">
        <v>1476</v>
      </c>
      <c r="G67" s="5" t="s">
        <v>623</v>
      </c>
      <c r="H67" s="15"/>
      <c r="I67" s="5" t="s">
        <v>626</v>
      </c>
      <c r="J67" s="5" t="s">
        <v>630</v>
      </c>
      <c r="K67" s="5" t="s">
        <v>628</v>
      </c>
    </row>
    <row r="68" spans="1:11" ht="184" x14ac:dyDescent="0.35">
      <c r="A68" s="14" t="s">
        <v>671</v>
      </c>
      <c r="B68" s="5" t="s">
        <v>75</v>
      </c>
      <c r="C68" s="5" t="s">
        <v>273</v>
      </c>
      <c r="D68" s="5" t="s">
        <v>424</v>
      </c>
      <c r="E68" s="5" t="s">
        <v>672</v>
      </c>
      <c r="F68" s="5" t="s">
        <v>673</v>
      </c>
      <c r="G68" s="5" t="s">
        <v>674</v>
      </c>
      <c r="H68" s="5" t="s">
        <v>675</v>
      </c>
      <c r="I68" s="5" t="s">
        <v>676</v>
      </c>
      <c r="J68" s="5" t="s">
        <v>266</v>
      </c>
      <c r="K68" s="5" t="s">
        <v>677</v>
      </c>
    </row>
    <row r="69" spans="1:11" ht="57.5" x14ac:dyDescent="0.35">
      <c r="A69" s="14" t="s">
        <v>1065</v>
      </c>
      <c r="B69" s="5" t="s">
        <v>75</v>
      </c>
      <c r="C69" s="5" t="s">
        <v>1340</v>
      </c>
      <c r="D69" s="5" t="s">
        <v>424</v>
      </c>
      <c r="E69" s="5" t="s">
        <v>1341</v>
      </c>
      <c r="F69" s="5" t="s">
        <v>1342</v>
      </c>
      <c r="G69" s="5" t="s">
        <v>33</v>
      </c>
      <c r="H69" s="5" t="s">
        <v>1343</v>
      </c>
      <c r="I69" s="5" t="s">
        <v>1344</v>
      </c>
      <c r="J69" s="5" t="s">
        <v>33</v>
      </c>
      <c r="K69" s="5" t="s">
        <v>33</v>
      </c>
    </row>
    <row r="70" spans="1:11" ht="409.5" x14ac:dyDescent="0.35">
      <c r="A70" s="14" t="s">
        <v>1093</v>
      </c>
      <c r="B70" s="5" t="s">
        <v>1373</v>
      </c>
      <c r="C70" s="5" t="s">
        <v>17</v>
      </c>
      <c r="D70" s="5" t="s">
        <v>1365</v>
      </c>
      <c r="E70" s="5" t="s">
        <v>1374</v>
      </c>
      <c r="F70" s="5" t="s">
        <v>1375</v>
      </c>
      <c r="G70" s="5" t="s">
        <v>1376</v>
      </c>
      <c r="H70" s="5" t="s">
        <v>1377</v>
      </c>
      <c r="I70" s="5" t="s">
        <v>1088</v>
      </c>
      <c r="J70" s="5" t="s">
        <v>1378</v>
      </c>
      <c r="K70" s="5" t="s">
        <v>1379</v>
      </c>
    </row>
    <row r="71" spans="1:11" ht="218.5" x14ac:dyDescent="0.35">
      <c r="A71" s="14" t="s">
        <v>283</v>
      </c>
      <c r="B71" s="5" t="s">
        <v>260</v>
      </c>
      <c r="C71" s="5" t="s">
        <v>284</v>
      </c>
      <c r="D71" s="5" t="s">
        <v>424</v>
      </c>
      <c r="E71" s="5" t="s">
        <v>285</v>
      </c>
      <c r="F71" s="5" t="s">
        <v>286</v>
      </c>
      <c r="G71" s="5" t="s">
        <v>287</v>
      </c>
      <c r="H71" s="5" t="s">
        <v>288</v>
      </c>
      <c r="I71" s="5" t="s">
        <v>289</v>
      </c>
      <c r="J71" s="5" t="s">
        <v>264</v>
      </c>
      <c r="K71" s="5" t="s">
        <v>263</v>
      </c>
    </row>
    <row r="72" spans="1:11" ht="276" x14ac:dyDescent="0.35">
      <c r="A72" s="14" t="s">
        <v>423</v>
      </c>
      <c r="B72" s="5" t="s">
        <v>183</v>
      </c>
      <c r="C72" s="5" t="s">
        <v>17</v>
      </c>
      <c r="D72" s="5" t="s">
        <v>424</v>
      </c>
      <c r="E72" s="5" t="s">
        <v>425</v>
      </c>
      <c r="F72" s="5" t="s">
        <v>426</v>
      </c>
      <c r="G72" s="5" t="s">
        <v>427</v>
      </c>
      <c r="H72" s="5" t="s">
        <v>428</v>
      </c>
      <c r="I72" s="5" t="s">
        <v>33</v>
      </c>
      <c r="J72" s="5" t="s">
        <v>33</v>
      </c>
      <c r="K72" s="5" t="s">
        <v>429</v>
      </c>
    </row>
    <row r="73" spans="1:11" ht="80.5" x14ac:dyDescent="0.35">
      <c r="A73" s="14" t="s">
        <v>1309</v>
      </c>
      <c r="B73" s="5" t="s">
        <v>75</v>
      </c>
      <c r="C73" s="5" t="s">
        <v>1555</v>
      </c>
      <c r="D73" s="5" t="s">
        <v>1555</v>
      </c>
      <c r="E73" s="5" t="s">
        <v>1310</v>
      </c>
      <c r="F73" s="5" t="s">
        <v>1555</v>
      </c>
      <c r="G73" s="5" t="s">
        <v>1570</v>
      </c>
      <c r="H73" s="5" t="s">
        <v>1571</v>
      </c>
      <c r="I73" s="5" t="s">
        <v>1572</v>
      </c>
      <c r="J73" s="5" t="s">
        <v>1573</v>
      </c>
      <c r="K73" s="5" t="s">
        <v>1576</v>
      </c>
    </row>
    <row r="74" spans="1:11" ht="23" x14ac:dyDescent="0.35">
      <c r="A74" s="14" t="s">
        <v>1111</v>
      </c>
      <c r="B74" s="5" t="s">
        <v>75</v>
      </c>
      <c r="C74" s="5" t="s">
        <v>1556</v>
      </c>
      <c r="D74" s="5" t="s">
        <v>1556</v>
      </c>
      <c r="E74" s="5" t="s">
        <v>1206</v>
      </c>
      <c r="F74" s="5" t="s">
        <v>1556</v>
      </c>
      <c r="G74" s="5" t="s">
        <v>1556</v>
      </c>
      <c r="H74" s="5" t="s">
        <v>1556</v>
      </c>
      <c r="I74" s="5" t="s">
        <v>1556</v>
      </c>
      <c r="J74" s="5" t="s">
        <v>1556</v>
      </c>
      <c r="K74" s="5" t="s">
        <v>1556</v>
      </c>
    </row>
    <row r="75" spans="1:11" ht="287.5" x14ac:dyDescent="0.35">
      <c r="A75" s="14" t="s">
        <v>560</v>
      </c>
      <c r="B75" s="5" t="s">
        <v>183</v>
      </c>
      <c r="C75" s="5" t="s">
        <v>17</v>
      </c>
      <c r="D75" s="5" t="s">
        <v>561</v>
      </c>
      <c r="E75" s="5" t="s">
        <v>562</v>
      </c>
      <c r="F75" s="5" t="s">
        <v>563</v>
      </c>
      <c r="G75" s="5" t="s">
        <v>1402</v>
      </c>
      <c r="H75" s="5" t="s">
        <v>564</v>
      </c>
      <c r="I75" s="5" t="s">
        <v>33</v>
      </c>
      <c r="J75" s="5" t="s">
        <v>33</v>
      </c>
      <c r="K75" s="5" t="s">
        <v>33</v>
      </c>
    </row>
    <row r="76" spans="1:11" ht="409.5" x14ac:dyDescent="0.35">
      <c r="A76" s="14" t="s">
        <v>565</v>
      </c>
      <c r="B76" s="5" t="s">
        <v>183</v>
      </c>
      <c r="C76" s="5" t="s">
        <v>17</v>
      </c>
      <c r="D76" s="5" t="s">
        <v>566</v>
      </c>
      <c r="E76" s="5" t="s">
        <v>567</v>
      </c>
      <c r="F76" s="5" t="s">
        <v>568</v>
      </c>
      <c r="G76" s="5" t="s">
        <v>569</v>
      </c>
      <c r="H76" s="5" t="s">
        <v>570</v>
      </c>
      <c r="I76" s="5" t="s">
        <v>33</v>
      </c>
      <c r="J76" s="5" t="s">
        <v>53</v>
      </c>
      <c r="K76" s="5" t="s">
        <v>33</v>
      </c>
    </row>
    <row r="77" spans="1:11" ht="184" x14ac:dyDescent="0.35">
      <c r="A77" s="14" t="s">
        <v>733</v>
      </c>
      <c r="B77" s="5" t="s">
        <v>75</v>
      </c>
      <c r="C77" s="5" t="s">
        <v>102</v>
      </c>
      <c r="D77" s="5" t="s">
        <v>424</v>
      </c>
      <c r="E77" s="5" t="s">
        <v>723</v>
      </c>
      <c r="F77" s="5" t="s">
        <v>734</v>
      </c>
      <c r="G77" s="5" t="s">
        <v>735</v>
      </c>
      <c r="H77" s="5" t="s">
        <v>736</v>
      </c>
      <c r="I77" s="5" t="s">
        <v>33</v>
      </c>
      <c r="J77" s="5" t="s">
        <v>33</v>
      </c>
      <c r="K77" s="5" t="s">
        <v>737</v>
      </c>
    </row>
    <row r="78" spans="1:11" ht="243.5" x14ac:dyDescent="0.35">
      <c r="A78" s="14" t="s">
        <v>278</v>
      </c>
      <c r="B78" s="5" t="s">
        <v>260</v>
      </c>
      <c r="C78" s="5" t="s">
        <v>102</v>
      </c>
      <c r="D78" s="5" t="s">
        <v>424</v>
      </c>
      <c r="E78" s="5">
        <v>113</v>
      </c>
      <c r="F78" s="5" t="s">
        <v>279</v>
      </c>
      <c r="G78" s="5" t="s">
        <v>280</v>
      </c>
      <c r="H78" s="5" t="s">
        <v>1538</v>
      </c>
      <c r="I78" s="5" t="s">
        <v>281</v>
      </c>
      <c r="J78" s="5" t="s">
        <v>282</v>
      </c>
      <c r="K78" s="5" t="s">
        <v>263</v>
      </c>
    </row>
    <row r="79" spans="1:11" ht="23" x14ac:dyDescent="0.35">
      <c r="A79" s="14" t="s">
        <v>1207</v>
      </c>
      <c r="B79" s="5" t="s">
        <v>75</v>
      </c>
      <c r="C79" s="5" t="s">
        <v>1556</v>
      </c>
      <c r="D79" s="5" t="s">
        <v>1556</v>
      </c>
      <c r="E79" s="5" t="s">
        <v>1208</v>
      </c>
      <c r="F79" s="5" t="s">
        <v>1556</v>
      </c>
      <c r="G79" s="5" t="s">
        <v>1567</v>
      </c>
      <c r="H79" s="5" t="s">
        <v>1568</v>
      </c>
      <c r="I79" s="5" t="s">
        <v>1569</v>
      </c>
      <c r="J79" s="5" t="s">
        <v>1574</v>
      </c>
      <c r="K79" s="5" t="s">
        <v>1575</v>
      </c>
    </row>
    <row r="80" spans="1:11" ht="241.5" x14ac:dyDescent="0.35">
      <c r="A80" s="14" t="s">
        <v>460</v>
      </c>
      <c r="B80" s="5" t="s">
        <v>183</v>
      </c>
      <c r="C80" s="5" t="s">
        <v>17</v>
      </c>
      <c r="D80" s="5" t="s">
        <v>424</v>
      </c>
      <c r="E80" s="5" t="s">
        <v>461</v>
      </c>
      <c r="F80" s="5" t="s">
        <v>462</v>
      </c>
      <c r="G80" s="5" t="s">
        <v>463</v>
      </c>
      <c r="H80" s="5" t="s">
        <v>464</v>
      </c>
      <c r="I80" s="5" t="s">
        <v>33</v>
      </c>
      <c r="J80" s="5" t="s">
        <v>53</v>
      </c>
      <c r="K80" s="5" t="s">
        <v>33</v>
      </c>
    </row>
    <row r="81" spans="1:11" ht="149.5" x14ac:dyDescent="0.35">
      <c r="A81" s="14" t="s">
        <v>224</v>
      </c>
      <c r="B81" s="5" t="s">
        <v>75</v>
      </c>
      <c r="C81" s="5" t="s">
        <v>17</v>
      </c>
      <c r="D81" s="5" t="s">
        <v>424</v>
      </c>
      <c r="E81" s="5" t="s">
        <v>642</v>
      </c>
      <c r="F81" s="5" t="s">
        <v>646</v>
      </c>
      <c r="G81" s="5" t="s">
        <v>643</v>
      </c>
      <c r="H81" s="5" t="s">
        <v>644</v>
      </c>
      <c r="I81" s="5" t="s">
        <v>645</v>
      </c>
      <c r="J81" s="5" t="s">
        <v>82</v>
      </c>
      <c r="K81" s="5" t="s">
        <v>1581</v>
      </c>
    </row>
    <row r="82" spans="1:11" ht="409.5" x14ac:dyDescent="0.35">
      <c r="A82" s="14" t="s">
        <v>204</v>
      </c>
      <c r="B82" s="5" t="s">
        <v>183</v>
      </c>
      <c r="C82" s="5" t="s">
        <v>17</v>
      </c>
      <c r="D82" s="5" t="s">
        <v>205</v>
      </c>
      <c r="E82" s="5" t="s">
        <v>206</v>
      </c>
      <c r="F82" s="5" t="s">
        <v>207</v>
      </c>
      <c r="G82" s="5" t="s">
        <v>208</v>
      </c>
      <c r="H82" s="5" t="s">
        <v>209</v>
      </c>
      <c r="I82" s="5" t="s">
        <v>33</v>
      </c>
      <c r="J82" s="5" t="s">
        <v>33</v>
      </c>
      <c r="K82" s="5" t="s">
        <v>1582</v>
      </c>
    </row>
    <row r="83" spans="1:11" ht="92" x14ac:dyDescent="0.35">
      <c r="A83" s="14" t="s">
        <v>210</v>
      </c>
      <c r="B83" s="5" t="s">
        <v>183</v>
      </c>
      <c r="C83" s="5" t="s">
        <v>17</v>
      </c>
      <c r="D83" s="5" t="s">
        <v>205</v>
      </c>
      <c r="E83" s="5" t="s">
        <v>211</v>
      </c>
      <c r="F83" s="5" t="s">
        <v>207</v>
      </c>
      <c r="G83" s="5" t="s">
        <v>212</v>
      </c>
      <c r="H83" s="5" t="s">
        <v>1404</v>
      </c>
      <c r="I83" s="5" t="s">
        <v>33</v>
      </c>
      <c r="J83" s="5" t="s">
        <v>82</v>
      </c>
      <c r="K83" s="5" t="s">
        <v>1581</v>
      </c>
    </row>
    <row r="84" spans="1:11" ht="184" x14ac:dyDescent="0.35">
      <c r="A84" s="14" t="s">
        <v>315</v>
      </c>
      <c r="B84" s="5" t="s">
        <v>291</v>
      </c>
      <c r="C84" s="5" t="s">
        <v>84</v>
      </c>
      <c r="D84" s="5" t="s">
        <v>424</v>
      </c>
      <c r="E84" s="5">
        <v>73</v>
      </c>
      <c r="F84" s="5" t="s">
        <v>316</v>
      </c>
      <c r="G84" s="5" t="s">
        <v>317</v>
      </c>
      <c r="H84" s="5" t="s">
        <v>318</v>
      </c>
      <c r="I84" s="5" t="s">
        <v>319</v>
      </c>
      <c r="J84" s="5" t="s">
        <v>33</v>
      </c>
      <c r="K84" s="5" t="s">
        <v>33</v>
      </c>
    </row>
    <row r="85" spans="1:11" ht="207" x14ac:dyDescent="0.35">
      <c r="A85" s="14" t="s">
        <v>1232</v>
      </c>
      <c r="B85" s="5" t="s">
        <v>75</v>
      </c>
      <c r="C85" s="5" t="s">
        <v>17</v>
      </c>
      <c r="D85" s="5" t="s">
        <v>1233</v>
      </c>
      <c r="E85" s="5" t="s">
        <v>1234</v>
      </c>
      <c r="F85" s="5" t="s">
        <v>1235</v>
      </c>
      <c r="G85" s="5" t="s">
        <v>1236</v>
      </c>
      <c r="H85" s="5" t="s">
        <v>1237</v>
      </c>
      <c r="I85" s="5" t="s">
        <v>1238</v>
      </c>
      <c r="J85" s="5" t="s">
        <v>33</v>
      </c>
      <c r="K85" s="5" t="s">
        <v>1239</v>
      </c>
    </row>
    <row r="86" spans="1:11" ht="253" x14ac:dyDescent="0.35">
      <c r="A86" s="14" t="s">
        <v>1150</v>
      </c>
      <c r="B86" s="5" t="s">
        <v>75</v>
      </c>
      <c r="C86" s="5" t="s">
        <v>17</v>
      </c>
      <c r="D86" s="5" t="s">
        <v>1286</v>
      </c>
      <c r="E86" s="5" t="s">
        <v>1287</v>
      </c>
      <c r="F86" s="5" t="s">
        <v>1288</v>
      </c>
      <c r="G86" s="5" t="s">
        <v>1289</v>
      </c>
      <c r="H86" s="5" t="s">
        <v>1290</v>
      </c>
      <c r="I86" s="5" t="s">
        <v>1291</v>
      </c>
      <c r="J86" s="5" t="s">
        <v>33</v>
      </c>
      <c r="K86" s="5" t="s">
        <v>33</v>
      </c>
    </row>
    <row r="87" spans="1:11" ht="23" x14ac:dyDescent="0.35">
      <c r="A87" s="14" t="s">
        <v>1041</v>
      </c>
      <c r="B87" s="5" t="s">
        <v>75</v>
      </c>
      <c r="C87" s="5" t="s">
        <v>1562</v>
      </c>
      <c r="D87" s="5" t="s">
        <v>1562</v>
      </c>
      <c r="E87" s="5" t="s">
        <v>1562</v>
      </c>
      <c r="F87" s="5" t="s">
        <v>1562</v>
      </c>
      <c r="G87" s="5" t="s">
        <v>1562</v>
      </c>
      <c r="H87" s="5" t="s">
        <v>1562</v>
      </c>
      <c r="I87" s="5" t="s">
        <v>1562</v>
      </c>
      <c r="J87" s="5" t="s">
        <v>1562</v>
      </c>
      <c r="K87" s="5" t="s">
        <v>1562</v>
      </c>
    </row>
    <row r="88" spans="1:11" ht="138" x14ac:dyDescent="0.35">
      <c r="A88" s="14" t="s">
        <v>1041</v>
      </c>
      <c r="B88" s="5" t="s">
        <v>75</v>
      </c>
      <c r="C88" s="5" t="s">
        <v>150</v>
      </c>
      <c r="D88" s="5" t="s">
        <v>424</v>
      </c>
      <c r="E88" s="5" t="s">
        <v>1314</v>
      </c>
      <c r="F88" s="5" t="s">
        <v>1315</v>
      </c>
      <c r="G88" s="5" t="s">
        <v>1316</v>
      </c>
      <c r="H88" s="5" t="s">
        <v>1317</v>
      </c>
      <c r="I88" s="5" t="s">
        <v>1318</v>
      </c>
      <c r="J88" s="5" t="s">
        <v>33</v>
      </c>
      <c r="K88" s="5" t="s">
        <v>33</v>
      </c>
    </row>
    <row r="89" spans="1:11" ht="92" x14ac:dyDescent="0.35">
      <c r="A89" s="14" t="s">
        <v>1047</v>
      </c>
      <c r="B89" s="5" t="s">
        <v>75</v>
      </c>
      <c r="C89" s="5" t="s">
        <v>150</v>
      </c>
      <c r="D89" s="5" t="s">
        <v>424</v>
      </c>
      <c r="E89" s="5" t="s">
        <v>1319</v>
      </c>
      <c r="F89" s="5" t="s">
        <v>1320</v>
      </c>
      <c r="G89" s="5" t="s">
        <v>33</v>
      </c>
      <c r="H89" s="5" t="s">
        <v>1321</v>
      </c>
      <c r="I89" s="5" t="s">
        <v>1322</v>
      </c>
      <c r="J89" s="5" t="s">
        <v>33</v>
      </c>
      <c r="K89" s="5" t="s">
        <v>33</v>
      </c>
    </row>
    <row r="90" spans="1:11" ht="172.5" x14ac:dyDescent="0.35">
      <c r="A90" s="14" t="s">
        <v>1091</v>
      </c>
      <c r="B90" s="5" t="s">
        <v>1364</v>
      </c>
      <c r="C90" s="5" t="s">
        <v>17</v>
      </c>
      <c r="D90" s="5" t="s">
        <v>1370</v>
      </c>
      <c r="E90" s="5" t="s">
        <v>1371</v>
      </c>
      <c r="F90" s="5" t="s">
        <v>33</v>
      </c>
      <c r="G90" s="5" t="s">
        <v>33</v>
      </c>
      <c r="H90" s="5" t="s">
        <v>1372</v>
      </c>
      <c r="I90" s="5" t="s">
        <v>1088</v>
      </c>
      <c r="J90" s="5" t="s">
        <v>53</v>
      </c>
      <c r="K90" s="5" t="s">
        <v>1394</v>
      </c>
    </row>
    <row r="91" spans="1:11" ht="253" x14ac:dyDescent="0.35">
      <c r="A91" s="3" t="s">
        <v>1735</v>
      </c>
      <c r="B91" s="3" t="s">
        <v>1736</v>
      </c>
      <c r="C91" s="3" t="s">
        <v>17</v>
      </c>
      <c r="D91" s="3" t="s">
        <v>33</v>
      </c>
      <c r="E91" s="3" t="s">
        <v>1737</v>
      </c>
      <c r="F91" s="3" t="s">
        <v>1738</v>
      </c>
      <c r="G91" s="3" t="s">
        <v>1739</v>
      </c>
      <c r="H91" s="3" t="s">
        <v>1740</v>
      </c>
      <c r="I91" s="3" t="s">
        <v>33</v>
      </c>
      <c r="J91" s="3" t="s">
        <v>33</v>
      </c>
      <c r="K91" s="3" t="s">
        <v>53</v>
      </c>
    </row>
    <row r="92" spans="1:11" ht="184" x14ac:dyDescent="0.35">
      <c r="A92" s="14" t="s">
        <v>722</v>
      </c>
      <c r="B92" s="5" t="s">
        <v>75</v>
      </c>
      <c r="C92" s="5" t="s">
        <v>84</v>
      </c>
      <c r="D92" s="5" t="s">
        <v>424</v>
      </c>
      <c r="E92" s="5" t="s">
        <v>723</v>
      </c>
      <c r="F92" s="5" t="s">
        <v>1482</v>
      </c>
      <c r="G92" s="5" t="s">
        <v>724</v>
      </c>
      <c r="H92" s="5" t="s">
        <v>725</v>
      </c>
      <c r="I92" s="5" t="s">
        <v>726</v>
      </c>
      <c r="J92" s="5" t="s">
        <v>33</v>
      </c>
      <c r="K92" s="5" t="s">
        <v>82</v>
      </c>
    </row>
    <row r="93" spans="1:11" ht="230" x14ac:dyDescent="0.35">
      <c r="A93" s="14" t="s">
        <v>144</v>
      </c>
      <c r="B93" s="5" t="s">
        <v>75</v>
      </c>
      <c r="C93" s="5" t="s">
        <v>145</v>
      </c>
      <c r="D93" s="5" t="s">
        <v>424</v>
      </c>
      <c r="E93" s="5" t="s">
        <v>146</v>
      </c>
      <c r="F93" s="5" t="s">
        <v>147</v>
      </c>
      <c r="G93" s="5" t="s">
        <v>148</v>
      </c>
      <c r="H93" s="5" t="s">
        <v>149</v>
      </c>
      <c r="I93" s="5" t="s">
        <v>33</v>
      </c>
      <c r="J93" s="5" t="s">
        <v>33</v>
      </c>
      <c r="K93" s="5" t="s">
        <v>33</v>
      </c>
    </row>
    <row r="94" spans="1:11" ht="345" x14ac:dyDescent="0.35">
      <c r="A94" s="3" t="s">
        <v>1741</v>
      </c>
      <c r="B94" s="3" t="s">
        <v>1736</v>
      </c>
      <c r="C94" s="3" t="s">
        <v>17</v>
      </c>
      <c r="D94" s="3" t="s">
        <v>1742</v>
      </c>
      <c r="E94" s="3" t="s">
        <v>1743</v>
      </c>
      <c r="F94" s="3" t="s">
        <v>1744</v>
      </c>
      <c r="G94" s="3" t="s">
        <v>1745</v>
      </c>
      <c r="H94" s="3" t="s">
        <v>1746</v>
      </c>
      <c r="I94" s="3" t="s">
        <v>34</v>
      </c>
      <c r="J94" s="3" t="s">
        <v>53</v>
      </c>
      <c r="K94" s="3" t="s">
        <v>53</v>
      </c>
    </row>
    <row r="95" spans="1:11" ht="230" x14ac:dyDescent="0.35">
      <c r="A95" s="14" t="s">
        <v>1684</v>
      </c>
      <c r="B95" s="5" t="s">
        <v>260</v>
      </c>
      <c r="C95" s="5" t="s">
        <v>190</v>
      </c>
      <c r="D95" s="5" t="s">
        <v>1685</v>
      </c>
      <c r="E95" s="37" t="s">
        <v>1686</v>
      </c>
      <c r="F95" s="5" t="s">
        <v>1691</v>
      </c>
      <c r="G95" s="5" t="s">
        <v>1687</v>
      </c>
      <c r="H95" s="5" t="s">
        <v>1688</v>
      </c>
      <c r="I95" s="5" t="s">
        <v>1689</v>
      </c>
      <c r="J95" s="5" t="s">
        <v>266</v>
      </c>
      <c r="K95" s="5" t="s">
        <v>1690</v>
      </c>
    </row>
    <row r="96" spans="1:11" ht="230" x14ac:dyDescent="0.35">
      <c r="A96" s="14" t="s">
        <v>1068</v>
      </c>
      <c r="B96" s="5" t="s">
        <v>1345</v>
      </c>
      <c r="C96" s="5" t="s">
        <v>17</v>
      </c>
      <c r="D96" s="5" t="s">
        <v>1219</v>
      </c>
      <c r="E96" s="5" t="s">
        <v>1346</v>
      </c>
      <c r="F96" s="5" t="s">
        <v>1557</v>
      </c>
      <c r="G96" s="5" t="s">
        <v>1557</v>
      </c>
      <c r="H96" s="5" t="s">
        <v>1557</v>
      </c>
      <c r="I96" s="5" t="s">
        <v>33</v>
      </c>
      <c r="J96" s="5" t="s">
        <v>53</v>
      </c>
      <c r="K96" s="5" t="s">
        <v>1347</v>
      </c>
    </row>
    <row r="97" spans="1:11" ht="276" x14ac:dyDescent="0.35">
      <c r="A97" s="14" t="s">
        <v>571</v>
      </c>
      <c r="B97" s="5" t="s">
        <v>183</v>
      </c>
      <c r="C97" s="5" t="s">
        <v>17</v>
      </c>
      <c r="D97" s="5" t="s">
        <v>572</v>
      </c>
      <c r="E97" s="5" t="s">
        <v>573</v>
      </c>
      <c r="F97" s="5" t="s">
        <v>574</v>
      </c>
      <c r="G97" s="5" t="s">
        <v>575</v>
      </c>
      <c r="H97" s="5" t="s">
        <v>576</v>
      </c>
      <c r="I97" s="5" t="s">
        <v>33</v>
      </c>
      <c r="J97" s="5" t="s">
        <v>53</v>
      </c>
      <c r="K97" s="5" t="s">
        <v>577</v>
      </c>
    </row>
    <row r="98" spans="1:11" ht="253" x14ac:dyDescent="0.35">
      <c r="A98" s="14" t="s">
        <v>1086</v>
      </c>
      <c r="B98" s="5" t="s">
        <v>1364</v>
      </c>
      <c r="C98" s="5" t="s">
        <v>17</v>
      </c>
      <c r="D98" s="5" t="s">
        <v>1365</v>
      </c>
      <c r="E98" s="5" t="s">
        <v>1366</v>
      </c>
      <c r="F98" s="5" t="s">
        <v>1367</v>
      </c>
      <c r="G98" s="5" t="s">
        <v>1368</v>
      </c>
      <c r="H98" s="5" t="s">
        <v>1369</v>
      </c>
      <c r="I98" s="5" t="s">
        <v>1088</v>
      </c>
      <c r="J98" s="5" t="s">
        <v>33</v>
      </c>
      <c r="K98" s="5" t="s">
        <v>53</v>
      </c>
    </row>
    <row r="99" spans="1:11" ht="195.5" x14ac:dyDescent="0.35">
      <c r="A99" s="14" t="s">
        <v>727</v>
      </c>
      <c r="B99" s="5" t="s">
        <v>75</v>
      </c>
      <c r="C99" s="5" t="s">
        <v>17</v>
      </c>
      <c r="D99" s="5" t="s">
        <v>728</v>
      </c>
      <c r="E99" s="5" t="s">
        <v>729</v>
      </c>
      <c r="F99" s="5" t="s">
        <v>1483</v>
      </c>
      <c r="G99" s="5" t="s">
        <v>730</v>
      </c>
      <c r="H99" s="5" t="s">
        <v>731</v>
      </c>
      <c r="I99" s="5" t="s">
        <v>732</v>
      </c>
      <c r="J99" s="5" t="s">
        <v>47</v>
      </c>
      <c r="K99" s="5" t="s">
        <v>47</v>
      </c>
    </row>
    <row r="100" spans="1:11" ht="69" x14ac:dyDescent="0.35">
      <c r="A100" s="14" t="s">
        <v>1050</v>
      </c>
      <c r="B100" s="5" t="s">
        <v>75</v>
      </c>
      <c r="C100" s="5" t="s">
        <v>33</v>
      </c>
      <c r="D100" s="5" t="s">
        <v>33</v>
      </c>
      <c r="E100" s="5" t="s">
        <v>1323</v>
      </c>
      <c r="F100" s="5" t="s">
        <v>1324</v>
      </c>
      <c r="G100" s="5" t="s">
        <v>33</v>
      </c>
      <c r="H100" s="5" t="s">
        <v>1325</v>
      </c>
      <c r="I100" s="5" t="s">
        <v>1326</v>
      </c>
      <c r="J100" s="5" t="s">
        <v>33</v>
      </c>
      <c r="K100" s="5" t="s">
        <v>33</v>
      </c>
    </row>
    <row r="101" spans="1:11" ht="184" x14ac:dyDescent="0.35">
      <c r="A101" s="14" t="s">
        <v>61</v>
      </c>
      <c r="B101" s="5" t="s">
        <v>75</v>
      </c>
      <c r="C101" s="5" t="s">
        <v>76</v>
      </c>
      <c r="D101" s="5" t="s">
        <v>424</v>
      </c>
      <c r="E101" s="28" t="s">
        <v>631</v>
      </c>
      <c r="F101" s="5" t="s">
        <v>633</v>
      </c>
      <c r="G101" s="5" t="s">
        <v>634</v>
      </c>
      <c r="H101" s="5" t="s">
        <v>637</v>
      </c>
      <c r="I101" s="5" t="s">
        <v>33</v>
      </c>
      <c r="J101" s="5" t="s">
        <v>635</v>
      </c>
      <c r="K101" s="5" t="s">
        <v>33</v>
      </c>
    </row>
    <row r="102" spans="1:11" ht="184" x14ac:dyDescent="0.35">
      <c r="A102" s="14" t="s">
        <v>60</v>
      </c>
      <c r="B102" s="5" t="s">
        <v>75</v>
      </c>
      <c r="C102" s="5" t="s">
        <v>76</v>
      </c>
      <c r="D102" s="5" t="s">
        <v>424</v>
      </c>
      <c r="E102" s="5" t="s">
        <v>631</v>
      </c>
      <c r="F102" s="5" t="s">
        <v>633</v>
      </c>
      <c r="G102" s="5" t="s">
        <v>632</v>
      </c>
      <c r="H102" s="5" t="s">
        <v>637</v>
      </c>
      <c r="I102" s="5" t="s">
        <v>33</v>
      </c>
      <c r="J102" s="5" t="s">
        <v>636</v>
      </c>
      <c r="K102" s="5" t="s">
        <v>33</v>
      </c>
    </row>
    <row r="103" spans="1:11" ht="299" x14ac:dyDescent="0.35">
      <c r="A103" s="14" t="s">
        <v>1166</v>
      </c>
      <c r="B103" s="5" t="s">
        <v>75</v>
      </c>
      <c r="C103" s="5" t="s">
        <v>17</v>
      </c>
      <c r="D103" s="5" t="s">
        <v>1219</v>
      </c>
      <c r="E103" s="5" t="s">
        <v>1298</v>
      </c>
      <c r="F103" s="5" t="s">
        <v>1299</v>
      </c>
      <c r="G103" s="5" t="s">
        <v>1300</v>
      </c>
      <c r="H103" s="5" t="s">
        <v>1301</v>
      </c>
      <c r="I103" s="5" t="s">
        <v>1302</v>
      </c>
      <c r="J103" s="5" t="s">
        <v>47</v>
      </c>
      <c r="K103" s="5" t="s">
        <v>33</v>
      </c>
    </row>
    <row r="104" spans="1:11" ht="23" x14ac:dyDescent="0.35">
      <c r="A104" s="14" t="s">
        <v>1169</v>
      </c>
      <c r="B104" s="5" t="s">
        <v>75</v>
      </c>
      <c r="C104" s="5" t="s">
        <v>1559</v>
      </c>
      <c r="D104" s="5" t="s">
        <v>1559</v>
      </c>
      <c r="E104" s="5" t="s">
        <v>1559</v>
      </c>
      <c r="F104" s="5" t="s">
        <v>1559</v>
      </c>
      <c r="G104" s="5" t="s">
        <v>1559</v>
      </c>
      <c r="H104" s="5" t="s">
        <v>1559</v>
      </c>
      <c r="I104" s="5" t="s">
        <v>1559</v>
      </c>
      <c r="J104" s="5" t="s">
        <v>1559</v>
      </c>
      <c r="K104" s="5" t="s">
        <v>1559</v>
      </c>
    </row>
    <row r="105" spans="1:11" ht="409.5" x14ac:dyDescent="0.35">
      <c r="A105" s="14" t="s">
        <v>1348</v>
      </c>
      <c r="B105" s="5" t="s">
        <v>1349</v>
      </c>
      <c r="C105" s="5" t="s">
        <v>17</v>
      </c>
      <c r="D105" s="5" t="s">
        <v>1209</v>
      </c>
      <c r="E105" s="5" t="s">
        <v>1350</v>
      </c>
      <c r="F105" s="5" t="s">
        <v>1351</v>
      </c>
      <c r="G105" s="5" t="s">
        <v>1352</v>
      </c>
      <c r="H105" s="5" t="s">
        <v>1353</v>
      </c>
      <c r="I105" s="5" t="s">
        <v>1354</v>
      </c>
      <c r="J105" s="5" t="s">
        <v>47</v>
      </c>
      <c r="K105" s="5" t="s">
        <v>1355</v>
      </c>
    </row>
    <row r="106" spans="1:11" ht="80.5" x14ac:dyDescent="0.35">
      <c r="A106" s="30" t="s">
        <v>1747</v>
      </c>
      <c r="B106" s="3" t="s">
        <v>183</v>
      </c>
      <c r="C106" s="3" t="s">
        <v>102</v>
      </c>
      <c r="D106" s="3" t="s">
        <v>424</v>
      </c>
      <c r="E106" s="3" t="s">
        <v>1748</v>
      </c>
      <c r="F106" s="3" t="s">
        <v>1749</v>
      </c>
      <c r="G106" s="3" t="s">
        <v>1753</v>
      </c>
      <c r="H106" s="3" t="s">
        <v>1752</v>
      </c>
      <c r="I106" s="3" t="s">
        <v>1751</v>
      </c>
      <c r="J106" s="3" t="s">
        <v>1750</v>
      </c>
      <c r="K106" s="3" t="s">
        <v>53</v>
      </c>
    </row>
    <row r="107" spans="1:11" ht="23" x14ac:dyDescent="0.35">
      <c r="A107" s="14" t="s">
        <v>1125</v>
      </c>
      <c r="B107" s="5" t="s">
        <v>75</v>
      </c>
      <c r="C107" s="5" t="s">
        <v>1557</v>
      </c>
      <c r="D107" s="5" t="s">
        <v>1557</v>
      </c>
      <c r="E107" s="5" t="s">
        <v>1226</v>
      </c>
      <c r="F107" s="5" t="s">
        <v>1557</v>
      </c>
      <c r="G107" s="5" t="s">
        <v>1557</v>
      </c>
      <c r="H107" s="5" t="s">
        <v>1557</v>
      </c>
      <c r="I107" s="5" t="s">
        <v>1557</v>
      </c>
      <c r="J107" s="5" t="s">
        <v>1557</v>
      </c>
      <c r="K107" s="5" t="s">
        <v>1557</v>
      </c>
    </row>
    <row r="108" spans="1:11" ht="115" x14ac:dyDescent="0.35">
      <c r="A108" s="14" t="s">
        <v>1230</v>
      </c>
      <c r="B108" s="5" t="s">
        <v>75</v>
      </c>
      <c r="C108" s="5" t="s">
        <v>1557</v>
      </c>
      <c r="D108" s="5" t="s">
        <v>1557</v>
      </c>
      <c r="E108" s="5" t="s">
        <v>1231</v>
      </c>
      <c r="F108" s="5" t="s">
        <v>1557</v>
      </c>
      <c r="G108" s="5" t="s">
        <v>1557</v>
      </c>
      <c r="H108" s="5" t="s">
        <v>1557</v>
      </c>
      <c r="I108" s="5" t="s">
        <v>1557</v>
      </c>
      <c r="J108" s="5" t="s">
        <v>1557</v>
      </c>
      <c r="K108" s="5" t="s">
        <v>1557</v>
      </c>
    </row>
    <row r="109" spans="1:11" ht="241.5" x14ac:dyDescent="0.35">
      <c r="A109" s="14" t="s">
        <v>465</v>
      </c>
      <c r="B109" s="5" t="s">
        <v>75</v>
      </c>
      <c r="C109" s="5" t="s">
        <v>150</v>
      </c>
      <c r="D109" s="5" t="s">
        <v>424</v>
      </c>
      <c r="E109" s="5" t="s">
        <v>466</v>
      </c>
      <c r="F109" s="5" t="s">
        <v>467</v>
      </c>
      <c r="G109" s="5" t="s">
        <v>468</v>
      </c>
      <c r="H109" s="5" t="s">
        <v>469</v>
      </c>
      <c r="I109" s="5" t="s">
        <v>470</v>
      </c>
      <c r="J109" s="5" t="s">
        <v>53</v>
      </c>
      <c r="K109" s="5" t="s">
        <v>33</v>
      </c>
    </row>
    <row r="110" spans="1:11" ht="207" x14ac:dyDescent="0.35">
      <c r="A110" s="14" t="s">
        <v>296</v>
      </c>
      <c r="B110" s="5" t="s">
        <v>260</v>
      </c>
      <c r="C110" s="5" t="s">
        <v>273</v>
      </c>
      <c r="D110" s="5" t="s">
        <v>424</v>
      </c>
      <c r="E110" s="5">
        <v>56</v>
      </c>
      <c r="F110" s="5" t="s">
        <v>297</v>
      </c>
      <c r="G110" s="5" t="s">
        <v>33</v>
      </c>
      <c r="H110" s="5" t="s">
        <v>298</v>
      </c>
      <c r="I110" s="5" t="s">
        <v>299</v>
      </c>
      <c r="J110" s="5" t="s">
        <v>33</v>
      </c>
      <c r="K110" s="5" t="s">
        <v>263</v>
      </c>
    </row>
    <row r="111" spans="1:11" ht="23" x14ac:dyDescent="0.35">
      <c r="A111" s="14" t="s">
        <v>1109</v>
      </c>
      <c r="B111" s="5" t="s">
        <v>75</v>
      </c>
      <c r="C111" s="5" t="s">
        <v>1556</v>
      </c>
      <c r="D111" s="5" t="s">
        <v>1556</v>
      </c>
      <c r="E111" s="5" t="s">
        <v>1205</v>
      </c>
      <c r="F111" s="5" t="s">
        <v>1556</v>
      </c>
      <c r="G111" s="5" t="s">
        <v>1556</v>
      </c>
      <c r="H111" s="5" t="s">
        <v>1556</v>
      </c>
      <c r="I111" s="5" t="s">
        <v>1556</v>
      </c>
      <c r="J111" s="5" t="s">
        <v>1556</v>
      </c>
      <c r="K111" s="5" t="s">
        <v>1556</v>
      </c>
    </row>
    <row r="112" spans="1:11" ht="184" x14ac:dyDescent="0.35">
      <c r="A112" s="14" t="s">
        <v>693</v>
      </c>
      <c r="B112" s="5" t="s">
        <v>75</v>
      </c>
      <c r="C112" s="5" t="s">
        <v>150</v>
      </c>
      <c r="D112" s="5" t="s">
        <v>424</v>
      </c>
      <c r="E112" s="5">
        <v>41</v>
      </c>
      <c r="F112" s="5" t="s">
        <v>694</v>
      </c>
      <c r="G112" s="5" t="s">
        <v>695</v>
      </c>
      <c r="H112" s="5" t="s">
        <v>696</v>
      </c>
      <c r="I112" s="5" t="s">
        <v>697</v>
      </c>
      <c r="J112" s="5" t="s">
        <v>33</v>
      </c>
      <c r="K112" s="5" t="s">
        <v>698</v>
      </c>
    </row>
    <row r="113" spans="1:11" ht="207" x14ac:dyDescent="0.35">
      <c r="A113" s="14" t="s">
        <v>272</v>
      </c>
      <c r="B113" s="5" t="s">
        <v>260</v>
      </c>
      <c r="C113" s="5" t="s">
        <v>273</v>
      </c>
      <c r="D113" s="5" t="s">
        <v>424</v>
      </c>
      <c r="E113" s="5" t="s">
        <v>274</v>
      </c>
      <c r="F113" s="5" t="s">
        <v>1485</v>
      </c>
      <c r="G113" s="5" t="s">
        <v>275</v>
      </c>
      <c r="H113" s="5" t="s">
        <v>276</v>
      </c>
      <c r="I113" s="5" t="s">
        <v>277</v>
      </c>
      <c r="J113" s="5" t="s">
        <v>33</v>
      </c>
      <c r="K113" s="5" t="s">
        <v>263</v>
      </c>
    </row>
    <row r="114" spans="1:11" ht="264.5" x14ac:dyDescent="0.35">
      <c r="A114" s="14" t="s">
        <v>747</v>
      </c>
      <c r="B114" s="5" t="s">
        <v>405</v>
      </c>
      <c r="C114" s="5" t="s">
        <v>17</v>
      </c>
      <c r="D114" s="5" t="s">
        <v>424</v>
      </c>
      <c r="E114" s="5">
        <v>234</v>
      </c>
      <c r="F114" s="5" t="s">
        <v>748</v>
      </c>
      <c r="G114" s="5" t="s">
        <v>33</v>
      </c>
      <c r="H114" s="5" t="s">
        <v>1484</v>
      </c>
      <c r="I114" s="5" t="s">
        <v>33</v>
      </c>
      <c r="J114" s="5" t="s">
        <v>749</v>
      </c>
      <c r="K114" s="5" t="s">
        <v>82</v>
      </c>
    </row>
    <row r="115" spans="1:11" ht="409.5" x14ac:dyDescent="0.35">
      <c r="A115" s="14" t="s">
        <v>430</v>
      </c>
      <c r="B115" s="5" t="s">
        <v>183</v>
      </c>
      <c r="C115" s="5" t="s">
        <v>17</v>
      </c>
      <c r="D115" s="5" t="s">
        <v>424</v>
      </c>
      <c r="E115" s="5" t="s">
        <v>431</v>
      </c>
      <c r="F115" s="5" t="s">
        <v>432</v>
      </c>
      <c r="G115" s="5" t="s">
        <v>433</v>
      </c>
      <c r="H115" s="5" t="s">
        <v>1540</v>
      </c>
      <c r="I115" s="5" t="s">
        <v>33</v>
      </c>
      <c r="J115" s="5" t="s">
        <v>434</v>
      </c>
      <c r="K115" s="5" t="s">
        <v>435</v>
      </c>
    </row>
    <row r="116" spans="1:11" ht="287.5" x14ac:dyDescent="0.35">
      <c r="A116" s="14" t="s">
        <v>378</v>
      </c>
      <c r="B116" s="5" t="s">
        <v>291</v>
      </c>
      <c r="C116" s="5" t="s">
        <v>273</v>
      </c>
      <c r="D116" s="5" t="s">
        <v>647</v>
      </c>
      <c r="E116" s="5">
        <v>146</v>
      </c>
      <c r="F116" s="5" t="s">
        <v>321</v>
      </c>
      <c r="G116" s="5" t="s">
        <v>33</v>
      </c>
      <c r="H116" s="5" t="s">
        <v>648</v>
      </c>
      <c r="I116" s="5" t="s">
        <v>649</v>
      </c>
      <c r="J116" s="5" t="s">
        <v>264</v>
      </c>
      <c r="K116" s="5" t="s">
        <v>263</v>
      </c>
    </row>
    <row r="117" spans="1:11" ht="207" x14ac:dyDescent="0.35">
      <c r="A117" s="14" t="s">
        <v>300</v>
      </c>
      <c r="B117" s="5" t="s">
        <v>260</v>
      </c>
      <c r="C117" s="5" t="s">
        <v>84</v>
      </c>
      <c r="D117" s="5" t="s">
        <v>424</v>
      </c>
      <c r="E117" s="5">
        <v>148</v>
      </c>
      <c r="F117" s="5" t="s">
        <v>301</v>
      </c>
      <c r="G117" s="5" t="s">
        <v>302</v>
      </c>
      <c r="H117" s="5" t="s">
        <v>303</v>
      </c>
      <c r="I117" s="5" t="s">
        <v>304</v>
      </c>
      <c r="J117" s="5" t="s">
        <v>33</v>
      </c>
      <c r="K117" s="5" t="s">
        <v>263</v>
      </c>
    </row>
    <row r="118" spans="1:11" ht="197.5" x14ac:dyDescent="0.35">
      <c r="A118" s="14" t="s">
        <v>96</v>
      </c>
      <c r="B118" s="5" t="s">
        <v>75</v>
      </c>
      <c r="C118" s="5" t="s">
        <v>84</v>
      </c>
      <c r="D118" s="5" t="s">
        <v>424</v>
      </c>
      <c r="E118" s="5" t="s">
        <v>97</v>
      </c>
      <c r="F118" s="5" t="s">
        <v>98</v>
      </c>
      <c r="G118" s="5" t="s">
        <v>99</v>
      </c>
      <c r="H118" s="5" t="s">
        <v>1530</v>
      </c>
      <c r="I118" s="5" t="s">
        <v>100</v>
      </c>
      <c r="J118" s="5" t="s">
        <v>82</v>
      </c>
      <c r="K118" s="5" t="s">
        <v>1581</v>
      </c>
    </row>
    <row r="119" spans="1:11" ht="409.5" x14ac:dyDescent="0.35">
      <c r="A119" s="14" t="s">
        <v>1161</v>
      </c>
      <c r="B119" s="5" t="s">
        <v>75</v>
      </c>
      <c r="C119" s="5" t="s">
        <v>17</v>
      </c>
      <c r="D119" s="5" t="s">
        <v>1292</v>
      </c>
      <c r="E119" s="5" t="s">
        <v>1293</v>
      </c>
      <c r="F119" s="5" t="s">
        <v>1294</v>
      </c>
      <c r="G119" s="5" t="s">
        <v>1295</v>
      </c>
      <c r="H119" s="5" t="s">
        <v>1296</v>
      </c>
      <c r="I119" s="5" t="s">
        <v>1297</v>
      </c>
      <c r="J119" s="5" t="s">
        <v>33</v>
      </c>
      <c r="K119" s="5" t="s">
        <v>33</v>
      </c>
    </row>
    <row r="120" spans="1:11" ht="23" x14ac:dyDescent="0.35">
      <c r="A120" s="14" t="s">
        <v>1164</v>
      </c>
      <c r="B120" s="5" t="s">
        <v>75</v>
      </c>
      <c r="C120" s="5" t="s">
        <v>1564</v>
      </c>
      <c r="D120" s="5" t="s">
        <v>1564</v>
      </c>
      <c r="E120" s="5" t="s">
        <v>1564</v>
      </c>
      <c r="F120" s="5" t="s">
        <v>1564</v>
      </c>
      <c r="G120" s="5" t="s">
        <v>1564</v>
      </c>
      <c r="H120" s="5" t="s">
        <v>1564</v>
      </c>
      <c r="I120" s="5" t="s">
        <v>1564</v>
      </c>
      <c r="J120" s="5" t="s">
        <v>1564</v>
      </c>
      <c r="K120" s="5" t="s">
        <v>1564</v>
      </c>
    </row>
    <row r="121" spans="1:11" ht="172.5" x14ac:dyDescent="0.35">
      <c r="A121" s="17" t="s">
        <v>305</v>
      </c>
      <c r="B121" s="29" t="s">
        <v>306</v>
      </c>
      <c r="C121" s="29" t="s">
        <v>33</v>
      </c>
      <c r="D121" s="29" t="s">
        <v>33</v>
      </c>
      <c r="E121" s="29" t="s">
        <v>307</v>
      </c>
      <c r="F121" s="29" t="s">
        <v>308</v>
      </c>
      <c r="G121" s="29" t="s">
        <v>309</v>
      </c>
      <c r="H121" s="29" t="s">
        <v>310</v>
      </c>
      <c r="I121" s="29" t="s">
        <v>33</v>
      </c>
      <c r="J121" s="29" t="s">
        <v>82</v>
      </c>
      <c r="K121" s="29" t="s">
        <v>263</v>
      </c>
    </row>
    <row r="122" spans="1:11" ht="218.5" x14ac:dyDescent="0.35">
      <c r="A122" s="14" t="s">
        <v>213</v>
      </c>
      <c r="B122" s="5" t="s">
        <v>183</v>
      </c>
      <c r="C122" s="5" t="s">
        <v>17</v>
      </c>
      <c r="D122" s="5" t="s">
        <v>578</v>
      </c>
      <c r="E122" s="5" t="s">
        <v>579</v>
      </c>
      <c r="F122" s="5" t="s">
        <v>580</v>
      </c>
      <c r="G122" s="5" t="s">
        <v>581</v>
      </c>
      <c r="H122" s="5" t="s">
        <v>1403</v>
      </c>
      <c r="I122" s="5" t="s">
        <v>33</v>
      </c>
      <c r="J122" s="5" t="s">
        <v>33</v>
      </c>
      <c r="K122" s="5" t="s">
        <v>33</v>
      </c>
    </row>
    <row r="123" spans="1:11" ht="161" x14ac:dyDescent="0.35">
      <c r="A123" s="14" t="s">
        <v>320</v>
      </c>
      <c r="B123" s="5" t="s">
        <v>291</v>
      </c>
      <c r="C123" s="5" t="s">
        <v>102</v>
      </c>
      <c r="D123" s="5" t="s">
        <v>424</v>
      </c>
      <c r="E123" s="5">
        <v>93</v>
      </c>
      <c r="F123" s="5" t="s">
        <v>321</v>
      </c>
      <c r="G123" s="5" t="s">
        <v>322</v>
      </c>
      <c r="H123" s="5" t="s">
        <v>323</v>
      </c>
      <c r="I123" s="5" t="s">
        <v>1487</v>
      </c>
      <c r="J123" s="5" t="s">
        <v>82</v>
      </c>
      <c r="K123" s="5" t="s">
        <v>263</v>
      </c>
    </row>
    <row r="124" spans="1:11" ht="333.5" x14ac:dyDescent="0.35">
      <c r="A124" s="14" t="s">
        <v>471</v>
      </c>
      <c r="B124" s="5" t="s">
        <v>75</v>
      </c>
      <c r="C124" s="5" t="s">
        <v>17</v>
      </c>
      <c r="D124" s="5" t="s">
        <v>424</v>
      </c>
      <c r="E124" s="5" t="s">
        <v>472</v>
      </c>
      <c r="F124" s="5" t="s">
        <v>473</v>
      </c>
      <c r="G124" s="5" t="s">
        <v>474</v>
      </c>
      <c r="H124" s="5" t="s">
        <v>475</v>
      </c>
      <c r="I124" s="5" t="s">
        <v>33</v>
      </c>
      <c r="J124" s="5" t="s">
        <v>33</v>
      </c>
      <c r="K124" s="5" t="s">
        <v>33</v>
      </c>
    </row>
    <row r="125" spans="1:11" ht="264.5" x14ac:dyDescent="0.35">
      <c r="A125" s="14" t="s">
        <v>476</v>
      </c>
      <c r="B125" s="5" t="s">
        <v>183</v>
      </c>
      <c r="C125" s="5" t="s">
        <v>17</v>
      </c>
      <c r="D125" s="5" t="s">
        <v>477</v>
      </c>
      <c r="E125" s="5" t="s">
        <v>478</v>
      </c>
      <c r="F125" s="5" t="s">
        <v>479</v>
      </c>
      <c r="G125" s="5" t="s">
        <v>480</v>
      </c>
      <c r="H125" s="5" t="s">
        <v>481</v>
      </c>
      <c r="I125" s="5" t="s">
        <v>33</v>
      </c>
      <c r="J125" s="5" t="s">
        <v>108</v>
      </c>
      <c r="K125" s="5" t="s">
        <v>33</v>
      </c>
    </row>
    <row r="126" spans="1:11" ht="103.5" x14ac:dyDescent="0.35">
      <c r="A126" s="14" t="s">
        <v>215</v>
      </c>
      <c r="B126" s="5" t="s">
        <v>183</v>
      </c>
      <c r="C126" s="5" t="s">
        <v>17</v>
      </c>
      <c r="D126" s="5" t="s">
        <v>424</v>
      </c>
      <c r="E126" s="5" t="s">
        <v>216</v>
      </c>
      <c r="F126" s="5" t="s">
        <v>217</v>
      </c>
      <c r="G126" s="5" t="s">
        <v>218</v>
      </c>
      <c r="H126" s="5" t="s">
        <v>219</v>
      </c>
      <c r="I126" s="5" t="s">
        <v>33</v>
      </c>
      <c r="J126" s="5" t="s">
        <v>33</v>
      </c>
      <c r="K126" s="5" t="s">
        <v>1581</v>
      </c>
    </row>
    <row r="127" spans="1:11" ht="218.5" x14ac:dyDescent="0.35">
      <c r="A127" s="17" t="s">
        <v>678</v>
      </c>
      <c r="B127" s="29" t="s">
        <v>75</v>
      </c>
      <c r="C127" s="29" t="s">
        <v>102</v>
      </c>
      <c r="D127" s="29" t="s">
        <v>424</v>
      </c>
      <c r="E127" s="29" t="s">
        <v>679</v>
      </c>
      <c r="F127" s="29" t="s">
        <v>1481</v>
      </c>
      <c r="G127" s="29" t="s">
        <v>680</v>
      </c>
      <c r="H127" s="29" t="s">
        <v>681</v>
      </c>
      <c r="I127" s="29" t="s">
        <v>682</v>
      </c>
      <c r="J127" s="29" t="s">
        <v>683</v>
      </c>
      <c r="K127" s="29" t="s">
        <v>684</v>
      </c>
    </row>
    <row r="128" spans="1:11" ht="310.5" x14ac:dyDescent="0.35">
      <c r="A128" s="14" t="s">
        <v>958</v>
      </c>
      <c r="B128" s="5" t="s">
        <v>75</v>
      </c>
      <c r="C128" s="5" t="s">
        <v>102</v>
      </c>
      <c r="E128" s="5" t="s">
        <v>1261</v>
      </c>
      <c r="F128" s="5" t="s">
        <v>1262</v>
      </c>
      <c r="G128" s="5" t="s">
        <v>1263</v>
      </c>
      <c r="H128" s="5" t="s">
        <v>1264</v>
      </c>
      <c r="I128" s="5" t="s">
        <v>1265</v>
      </c>
      <c r="J128" s="5" t="s">
        <v>33</v>
      </c>
      <c r="K128" s="5" t="s">
        <v>53</v>
      </c>
    </row>
    <row r="129" spans="1:11" ht="209.5" x14ac:dyDescent="0.35">
      <c r="A129" s="14" t="s">
        <v>136</v>
      </c>
      <c r="B129" s="5" t="s">
        <v>75</v>
      </c>
      <c r="C129" s="5" t="s">
        <v>137</v>
      </c>
      <c r="D129" s="5" t="s">
        <v>424</v>
      </c>
      <c r="E129" s="5" t="s">
        <v>138</v>
      </c>
      <c r="F129" s="5" t="s">
        <v>139</v>
      </c>
      <c r="G129" s="5" t="s">
        <v>140</v>
      </c>
      <c r="H129" s="5" t="s">
        <v>1533</v>
      </c>
      <c r="I129" s="5" t="s">
        <v>141</v>
      </c>
      <c r="J129" s="5" t="s">
        <v>142</v>
      </c>
      <c r="K129" s="5" t="s">
        <v>33</v>
      </c>
    </row>
    <row r="130" spans="1:11" ht="218.5" x14ac:dyDescent="0.35">
      <c r="A130" s="14" t="s">
        <v>267</v>
      </c>
      <c r="B130" s="5" t="s">
        <v>260</v>
      </c>
      <c r="C130" s="5" t="s">
        <v>102</v>
      </c>
      <c r="D130" s="5" t="s">
        <v>424</v>
      </c>
      <c r="E130" s="5">
        <v>109</v>
      </c>
      <c r="F130" s="5" t="s">
        <v>268</v>
      </c>
      <c r="G130" s="5" t="s">
        <v>269</v>
      </c>
      <c r="H130" s="5" t="s">
        <v>270</v>
      </c>
      <c r="I130" s="5" t="s">
        <v>271</v>
      </c>
      <c r="J130" s="5" t="s">
        <v>33</v>
      </c>
      <c r="K130" s="5" t="s">
        <v>263</v>
      </c>
    </row>
    <row r="131" spans="1:11" ht="209" x14ac:dyDescent="0.35">
      <c r="A131" s="14" t="s">
        <v>660</v>
      </c>
      <c r="B131" s="5" t="s">
        <v>75</v>
      </c>
      <c r="C131" s="5" t="s">
        <v>17</v>
      </c>
      <c r="D131" s="5" t="s">
        <v>424</v>
      </c>
      <c r="E131" s="5" t="s">
        <v>661</v>
      </c>
      <c r="F131" s="5" t="s">
        <v>662</v>
      </c>
      <c r="G131" s="5" t="s">
        <v>663</v>
      </c>
      <c r="H131" s="5" t="s">
        <v>1532</v>
      </c>
      <c r="I131" s="5" t="s">
        <v>664</v>
      </c>
      <c r="J131" s="5" t="s">
        <v>33</v>
      </c>
      <c r="K131" s="5" t="s">
        <v>665</v>
      </c>
    </row>
    <row r="132" spans="1:11" ht="276" x14ac:dyDescent="0.35">
      <c r="A132" s="14" t="s">
        <v>324</v>
      </c>
      <c r="B132" s="5" t="s">
        <v>291</v>
      </c>
      <c r="C132" s="5" t="s">
        <v>102</v>
      </c>
      <c r="D132" s="5" t="s">
        <v>424</v>
      </c>
      <c r="E132" s="5">
        <v>52</v>
      </c>
      <c r="F132" s="5" t="s">
        <v>325</v>
      </c>
      <c r="G132" s="5" t="s">
        <v>326</v>
      </c>
      <c r="H132" s="5" t="s">
        <v>327</v>
      </c>
      <c r="I132" s="5" t="s">
        <v>328</v>
      </c>
      <c r="J132" s="5" t="s">
        <v>33</v>
      </c>
      <c r="K132" s="5" t="s">
        <v>33</v>
      </c>
    </row>
    <row r="133" spans="1:11" ht="138" x14ac:dyDescent="0.35">
      <c r="A133" s="14" t="s">
        <v>1054</v>
      </c>
      <c r="B133" s="5" t="s">
        <v>75</v>
      </c>
      <c r="C133" s="5" t="s">
        <v>102</v>
      </c>
      <c r="D133" s="5" t="s">
        <v>1327</v>
      </c>
      <c r="E133" s="5" t="s">
        <v>1328</v>
      </c>
      <c r="F133" s="5" t="s">
        <v>1329</v>
      </c>
      <c r="G133" s="5" t="s">
        <v>1330</v>
      </c>
      <c r="H133" s="5" t="s">
        <v>1331</v>
      </c>
      <c r="I133" s="5" t="s">
        <v>1332</v>
      </c>
      <c r="J133" s="5" t="s">
        <v>1333</v>
      </c>
      <c r="K133" s="5" t="s">
        <v>33</v>
      </c>
    </row>
    <row r="134" spans="1:11" ht="115" x14ac:dyDescent="0.35">
      <c r="A134" s="14" t="s">
        <v>1058</v>
      </c>
      <c r="B134" s="5" t="s">
        <v>75</v>
      </c>
      <c r="C134" s="5" t="s">
        <v>102</v>
      </c>
      <c r="D134" s="5" t="s">
        <v>1334</v>
      </c>
      <c r="E134" s="5" t="s">
        <v>1335</v>
      </c>
      <c r="F134" s="5" t="s">
        <v>1336</v>
      </c>
      <c r="G134" s="5" t="s">
        <v>1337</v>
      </c>
      <c r="H134" s="5" t="s">
        <v>1338</v>
      </c>
      <c r="I134" s="5" t="s">
        <v>1339</v>
      </c>
      <c r="J134" s="5" t="s">
        <v>33</v>
      </c>
      <c r="K134" s="5" t="s">
        <v>33</v>
      </c>
    </row>
    <row r="135" spans="1:11" ht="255" x14ac:dyDescent="0.35">
      <c r="A135" s="17" t="s">
        <v>290</v>
      </c>
      <c r="B135" s="29" t="s">
        <v>1817</v>
      </c>
      <c r="C135" s="29" t="s">
        <v>102</v>
      </c>
      <c r="D135" s="29" t="s">
        <v>424</v>
      </c>
      <c r="E135" s="29" t="s">
        <v>292</v>
      </c>
      <c r="F135" s="29" t="s">
        <v>293</v>
      </c>
      <c r="G135" s="29" t="s">
        <v>294</v>
      </c>
      <c r="H135" s="29" t="s">
        <v>1539</v>
      </c>
      <c r="I135" s="29" t="s">
        <v>295</v>
      </c>
      <c r="J135" s="29" t="s">
        <v>33</v>
      </c>
      <c r="K135" s="29" t="s">
        <v>263</v>
      </c>
    </row>
    <row r="136" spans="1:11" ht="241.5" x14ac:dyDescent="0.35">
      <c r="A136" s="14" t="s">
        <v>151</v>
      </c>
      <c r="B136" s="29" t="s">
        <v>75</v>
      </c>
      <c r="C136" s="29" t="s">
        <v>102</v>
      </c>
      <c r="D136" s="29" t="s">
        <v>424</v>
      </c>
      <c r="E136" s="29" t="s">
        <v>152</v>
      </c>
      <c r="F136" s="29" t="s">
        <v>153</v>
      </c>
      <c r="G136" s="29" t="s">
        <v>154</v>
      </c>
      <c r="H136" s="29" t="s">
        <v>155</v>
      </c>
      <c r="I136" s="29" t="s">
        <v>156</v>
      </c>
      <c r="J136" s="29" t="s">
        <v>33</v>
      </c>
      <c r="K136" s="29" t="s">
        <v>157</v>
      </c>
    </row>
    <row r="137" spans="1:11" ht="115" x14ac:dyDescent="0.35">
      <c r="A137" s="4" t="s">
        <v>1779</v>
      </c>
      <c r="B137" s="3" t="s">
        <v>1815</v>
      </c>
      <c r="C137" s="3" t="s">
        <v>17</v>
      </c>
      <c r="D137" s="3" t="s">
        <v>1715</v>
      </c>
      <c r="E137" s="3" t="s">
        <v>1780</v>
      </c>
      <c r="F137" s="3" t="s">
        <v>1781</v>
      </c>
      <c r="G137" s="3" t="s">
        <v>1782</v>
      </c>
      <c r="H137" s="3" t="s">
        <v>1783</v>
      </c>
      <c r="I137" s="3" t="s">
        <v>1784</v>
      </c>
      <c r="J137" s="3" t="s">
        <v>1796</v>
      </c>
      <c r="K137" s="3"/>
    </row>
    <row r="138" spans="1:11" ht="115" x14ac:dyDescent="0.35">
      <c r="A138" s="4" t="s">
        <v>1785</v>
      </c>
      <c r="B138" s="3" t="s">
        <v>1815</v>
      </c>
      <c r="C138" s="3" t="s">
        <v>17</v>
      </c>
      <c r="D138" s="3" t="s">
        <v>1715</v>
      </c>
      <c r="E138" s="3" t="s">
        <v>1786</v>
      </c>
      <c r="F138" s="3" t="s">
        <v>1781</v>
      </c>
      <c r="G138" s="3" t="s">
        <v>1782</v>
      </c>
      <c r="H138" s="3" t="s">
        <v>1787</v>
      </c>
      <c r="I138" s="3" t="s">
        <v>1788</v>
      </c>
      <c r="J138" s="3" t="s">
        <v>1796</v>
      </c>
      <c r="K138" s="3"/>
    </row>
    <row r="139" spans="1:11" ht="409.5" x14ac:dyDescent="0.35">
      <c r="A139" s="4" t="s">
        <v>1789</v>
      </c>
      <c r="B139" s="3" t="s">
        <v>1816</v>
      </c>
      <c r="C139" s="3" t="s">
        <v>102</v>
      </c>
      <c r="D139" s="3" t="s">
        <v>1715</v>
      </c>
      <c r="E139" s="10" t="s">
        <v>1790</v>
      </c>
      <c r="F139" s="3" t="s">
        <v>1791</v>
      </c>
      <c r="G139" s="3" t="s">
        <v>1792</v>
      </c>
      <c r="H139" s="8" t="s">
        <v>1793</v>
      </c>
      <c r="I139" s="39" t="s">
        <v>1794</v>
      </c>
      <c r="J139" s="3" t="s">
        <v>1795</v>
      </c>
      <c r="K139" s="3" t="s">
        <v>82</v>
      </c>
    </row>
    <row r="140" spans="1:11" ht="195.5" x14ac:dyDescent="0.35">
      <c r="A140" s="17" t="s">
        <v>666</v>
      </c>
      <c r="B140" s="29" t="s">
        <v>75</v>
      </c>
      <c r="C140" s="29" t="s">
        <v>102</v>
      </c>
      <c r="D140" s="29" t="s">
        <v>424</v>
      </c>
      <c r="E140" s="29" t="s">
        <v>667</v>
      </c>
      <c r="F140" s="29" t="s">
        <v>1480</v>
      </c>
      <c r="G140" s="29" t="s">
        <v>668</v>
      </c>
      <c r="H140" s="29" t="s">
        <v>669</v>
      </c>
      <c r="I140" s="29"/>
      <c r="J140" s="29" t="s">
        <v>33</v>
      </c>
      <c r="K140" s="29" t="s">
        <v>670</v>
      </c>
    </row>
    <row r="141" spans="1:11" ht="23" x14ac:dyDescent="0.35">
      <c r="A141" s="17" t="s">
        <v>1158</v>
      </c>
      <c r="B141" s="29" t="s">
        <v>75</v>
      </c>
      <c r="C141" s="29" t="s">
        <v>1558</v>
      </c>
      <c r="D141" s="29" t="s">
        <v>1558</v>
      </c>
      <c r="E141" s="29" t="s">
        <v>1558</v>
      </c>
      <c r="F141" s="29" t="s">
        <v>1558</v>
      </c>
      <c r="G141" s="29" t="s">
        <v>1558</v>
      </c>
      <c r="H141" s="29" t="s">
        <v>1558</v>
      </c>
      <c r="I141" s="29" t="s">
        <v>1558</v>
      </c>
      <c r="J141" s="29" t="s">
        <v>1558</v>
      </c>
      <c r="K141" s="29" t="s">
        <v>1558</v>
      </c>
    </row>
  </sheetData>
  <sortState xmlns:xlrd2="http://schemas.microsoft.com/office/spreadsheetml/2017/richdata2" ref="A2:C160">
    <sortCondition descending="1" ref="B2:B160"/>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8"/>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8.81640625" defaultRowHeight="11.5" x14ac:dyDescent="0.35"/>
  <cols>
    <col min="1" max="1" width="21.81640625" style="3" customWidth="1"/>
    <col min="2" max="2" width="27" style="3" customWidth="1"/>
    <col min="3" max="3" width="17.1796875" style="3" customWidth="1"/>
    <col min="4" max="4" width="20.81640625" style="3" customWidth="1"/>
    <col min="5" max="5" width="12.1796875" style="3" customWidth="1"/>
    <col min="6" max="6" width="27.1796875" style="3" customWidth="1"/>
    <col min="7" max="16384" width="8.81640625" style="13"/>
  </cols>
  <sheetData>
    <row r="1" spans="1:6" s="19" customFormat="1" ht="23" x14ac:dyDescent="0.25">
      <c r="A1" s="20" t="s">
        <v>0</v>
      </c>
      <c r="B1" s="20" t="s">
        <v>1820</v>
      </c>
      <c r="C1" s="20" t="s">
        <v>1821</v>
      </c>
      <c r="D1" s="20" t="s">
        <v>7</v>
      </c>
      <c r="E1" s="20" t="s">
        <v>8</v>
      </c>
      <c r="F1" s="20" t="s">
        <v>15</v>
      </c>
    </row>
    <row r="2" spans="1:6" ht="23" x14ac:dyDescent="0.35">
      <c r="A2" s="3" t="s">
        <v>74</v>
      </c>
      <c r="B2" s="3" t="s">
        <v>109</v>
      </c>
      <c r="C2" s="3">
        <v>17</v>
      </c>
      <c r="D2" s="3" t="s">
        <v>110</v>
      </c>
      <c r="E2" s="3">
        <v>16</v>
      </c>
      <c r="F2" s="3" t="s">
        <v>111</v>
      </c>
    </row>
    <row r="3" spans="1:6" ht="23" x14ac:dyDescent="0.35">
      <c r="A3" s="5" t="s">
        <v>311</v>
      </c>
      <c r="B3" s="3" t="s">
        <v>1491</v>
      </c>
      <c r="C3" s="3">
        <v>48</v>
      </c>
      <c r="D3" s="3" t="s">
        <v>365</v>
      </c>
      <c r="E3" s="3">
        <v>30</v>
      </c>
      <c r="F3" s="3" t="s">
        <v>227</v>
      </c>
    </row>
    <row r="4" spans="1:6" x14ac:dyDescent="0.35">
      <c r="A4" s="5" t="s">
        <v>404</v>
      </c>
      <c r="B4" s="3" t="s">
        <v>414</v>
      </c>
      <c r="C4" s="3">
        <v>2627</v>
      </c>
      <c r="D4" s="3" t="s">
        <v>415</v>
      </c>
      <c r="E4" s="3">
        <v>12768</v>
      </c>
      <c r="F4" s="3" t="s">
        <v>416</v>
      </c>
    </row>
    <row r="5" spans="1:6" x14ac:dyDescent="0.35">
      <c r="A5" s="5" t="s">
        <v>443</v>
      </c>
      <c r="B5" s="3" t="s">
        <v>482</v>
      </c>
      <c r="C5" s="3">
        <v>45</v>
      </c>
      <c r="D5" s="3" t="s">
        <v>483</v>
      </c>
      <c r="E5" s="3">
        <v>25</v>
      </c>
      <c r="F5" s="3" t="s">
        <v>227</v>
      </c>
    </row>
    <row r="6" spans="1:6" ht="23" x14ac:dyDescent="0.35">
      <c r="A6" s="5" t="s">
        <v>1107</v>
      </c>
      <c r="B6" s="3" t="s">
        <v>1556</v>
      </c>
      <c r="C6" s="3" t="s">
        <v>1556</v>
      </c>
      <c r="D6" s="3" t="s">
        <v>1556</v>
      </c>
      <c r="E6" s="3" t="s">
        <v>1556</v>
      </c>
      <c r="F6" s="3" t="s">
        <v>1108</v>
      </c>
    </row>
    <row r="7" spans="1:6" ht="23" x14ac:dyDescent="0.35">
      <c r="A7" s="5" t="s">
        <v>738</v>
      </c>
      <c r="B7" s="3" t="s">
        <v>793</v>
      </c>
      <c r="C7" s="3">
        <v>224</v>
      </c>
      <c r="D7" s="3" t="s">
        <v>794</v>
      </c>
      <c r="E7" s="3">
        <v>486</v>
      </c>
      <c r="F7" s="3" t="s">
        <v>795</v>
      </c>
    </row>
    <row r="8" spans="1:6" ht="23" x14ac:dyDescent="0.35">
      <c r="A8" s="3" t="s">
        <v>1586</v>
      </c>
      <c r="B8" s="3" t="s">
        <v>770</v>
      </c>
      <c r="C8" s="3">
        <v>165</v>
      </c>
      <c r="D8" s="3" t="s">
        <v>768</v>
      </c>
      <c r="E8" s="3">
        <v>154</v>
      </c>
      <c r="F8" s="3" t="s">
        <v>771</v>
      </c>
    </row>
    <row r="9" spans="1:6" ht="23" x14ac:dyDescent="0.35">
      <c r="A9" s="3" t="s">
        <v>1587</v>
      </c>
      <c r="B9" s="3" t="s">
        <v>1593</v>
      </c>
      <c r="C9" s="3" t="s">
        <v>1593</v>
      </c>
      <c r="D9" s="3" t="s">
        <v>1593</v>
      </c>
      <c r="E9" s="3" t="s">
        <v>1593</v>
      </c>
      <c r="F9" s="3" t="s">
        <v>338</v>
      </c>
    </row>
    <row r="10" spans="1:6" ht="23" x14ac:dyDescent="0.35">
      <c r="A10" s="3" t="s">
        <v>1707</v>
      </c>
      <c r="B10" s="3" t="s">
        <v>1593</v>
      </c>
      <c r="C10" s="3" t="s">
        <v>1593</v>
      </c>
      <c r="D10" s="3" t="s">
        <v>1593</v>
      </c>
      <c r="E10" s="3" t="s">
        <v>1593</v>
      </c>
      <c r="F10" s="3" t="s">
        <v>1708</v>
      </c>
    </row>
    <row r="11" spans="1:6" x14ac:dyDescent="0.35">
      <c r="A11" s="3" t="s">
        <v>519</v>
      </c>
      <c r="B11" s="3" t="s">
        <v>26</v>
      </c>
      <c r="C11" s="3">
        <v>163</v>
      </c>
      <c r="D11" s="3" t="s">
        <v>582</v>
      </c>
      <c r="E11" s="3">
        <v>82</v>
      </c>
      <c r="F11" s="3" t="s">
        <v>164</v>
      </c>
    </row>
    <row r="12" spans="1:6" x14ac:dyDescent="0.35">
      <c r="A12" s="5" t="s">
        <v>410</v>
      </c>
      <c r="B12" s="3" t="s">
        <v>26</v>
      </c>
      <c r="C12" s="3">
        <v>6942</v>
      </c>
      <c r="D12" s="3" t="s">
        <v>582</v>
      </c>
      <c r="E12" s="3">
        <v>6942</v>
      </c>
      <c r="F12" s="3" t="s">
        <v>160</v>
      </c>
    </row>
    <row r="13" spans="1:6" x14ac:dyDescent="0.35">
      <c r="A13" s="3" t="s">
        <v>410</v>
      </c>
      <c r="B13" s="3" t="s">
        <v>414</v>
      </c>
      <c r="C13" s="3">
        <v>9540</v>
      </c>
      <c r="D13" s="3" t="s">
        <v>415</v>
      </c>
      <c r="E13" s="3">
        <v>131467</v>
      </c>
      <c r="F13" s="3" t="s">
        <v>53</v>
      </c>
    </row>
    <row r="14" spans="1:6" ht="23" x14ac:dyDescent="0.35">
      <c r="A14" s="5" t="s">
        <v>329</v>
      </c>
      <c r="B14" s="3" t="s">
        <v>330</v>
      </c>
      <c r="C14" s="3">
        <v>356</v>
      </c>
      <c r="D14" s="3" t="s">
        <v>331</v>
      </c>
      <c r="E14" s="3">
        <f>861-356</f>
        <v>505</v>
      </c>
      <c r="F14" s="3" t="s">
        <v>332</v>
      </c>
    </row>
    <row r="15" spans="1:6" ht="115" x14ac:dyDescent="0.35">
      <c r="A15" s="5" t="s">
        <v>1716</v>
      </c>
      <c r="B15" s="3" t="s">
        <v>1722</v>
      </c>
      <c r="C15" s="3">
        <v>36</v>
      </c>
      <c r="D15" s="3" t="s">
        <v>34</v>
      </c>
      <c r="E15" s="3" t="s">
        <v>34</v>
      </c>
      <c r="F15" s="3" t="s">
        <v>34</v>
      </c>
    </row>
    <row r="16" spans="1:6" x14ac:dyDescent="0.35">
      <c r="A16" s="3" t="s">
        <v>710</v>
      </c>
      <c r="B16" s="3" t="s">
        <v>784</v>
      </c>
      <c r="C16" s="3">
        <v>18</v>
      </c>
      <c r="D16" s="3" t="s">
        <v>165</v>
      </c>
      <c r="E16" s="3">
        <v>15</v>
      </c>
      <c r="F16" s="3" t="s">
        <v>774</v>
      </c>
    </row>
    <row r="17" spans="1:6" x14ac:dyDescent="0.35">
      <c r="A17" s="3" t="s">
        <v>1095</v>
      </c>
      <c r="B17" s="3" t="s">
        <v>1194</v>
      </c>
      <c r="C17" s="3">
        <v>487</v>
      </c>
      <c r="D17" s="3" t="s">
        <v>1195</v>
      </c>
      <c r="E17" s="3">
        <v>5590</v>
      </c>
      <c r="F17" s="3" t="s">
        <v>416</v>
      </c>
    </row>
    <row r="18" spans="1:6" ht="23" x14ac:dyDescent="0.35">
      <c r="A18" s="5" t="s">
        <v>182</v>
      </c>
      <c r="B18" s="3" t="s">
        <v>222</v>
      </c>
      <c r="C18" s="3">
        <v>54</v>
      </c>
      <c r="D18" s="3" t="s">
        <v>225</v>
      </c>
      <c r="E18" s="3">
        <v>37</v>
      </c>
      <c r="F18" s="3" t="s">
        <v>227</v>
      </c>
    </row>
    <row r="19" spans="1:6" ht="23" x14ac:dyDescent="0.35">
      <c r="A19" s="4" t="s">
        <v>1726</v>
      </c>
      <c r="B19" s="4" t="s">
        <v>1754</v>
      </c>
      <c r="C19" s="3">
        <v>124</v>
      </c>
      <c r="D19" s="4" t="s">
        <v>1755</v>
      </c>
      <c r="E19" s="3">
        <v>119</v>
      </c>
      <c r="F19" s="4" t="s">
        <v>227</v>
      </c>
    </row>
    <row r="20" spans="1:6" ht="23" x14ac:dyDescent="0.35">
      <c r="A20" s="5" t="s">
        <v>1132</v>
      </c>
      <c r="B20" s="3" t="s">
        <v>1561</v>
      </c>
      <c r="C20" s="3">
        <v>220</v>
      </c>
      <c r="D20" s="3" t="s">
        <v>1561</v>
      </c>
      <c r="E20" s="3">
        <v>190</v>
      </c>
      <c r="F20" s="3" t="s">
        <v>1120</v>
      </c>
    </row>
    <row r="21" spans="1:6" ht="23" x14ac:dyDescent="0.35">
      <c r="A21" s="5" t="s">
        <v>1133</v>
      </c>
      <c r="B21" s="3" t="s">
        <v>1561</v>
      </c>
      <c r="C21" s="3">
        <v>212</v>
      </c>
      <c r="D21" s="3" t="s">
        <v>1561</v>
      </c>
      <c r="E21" s="3">
        <v>183</v>
      </c>
      <c r="F21" s="3" t="s">
        <v>1134</v>
      </c>
    </row>
    <row r="22" spans="1:6" ht="23" x14ac:dyDescent="0.35">
      <c r="A22" s="3" t="s">
        <v>685</v>
      </c>
      <c r="B22" s="3" t="s">
        <v>775</v>
      </c>
      <c r="C22" s="3">
        <v>40</v>
      </c>
      <c r="D22" s="3" t="s">
        <v>162</v>
      </c>
      <c r="E22" s="3">
        <v>40</v>
      </c>
      <c r="F22" s="3" t="s">
        <v>776</v>
      </c>
    </row>
    <row r="23" spans="1:6" ht="23" x14ac:dyDescent="0.35">
      <c r="A23" s="3" t="s">
        <v>699</v>
      </c>
      <c r="B23" s="3" t="s">
        <v>777</v>
      </c>
      <c r="C23" s="3">
        <v>34</v>
      </c>
      <c r="D23" s="3" t="s">
        <v>780</v>
      </c>
      <c r="E23" s="3">
        <v>38</v>
      </c>
      <c r="F23" s="3" t="s">
        <v>781</v>
      </c>
    </row>
    <row r="24" spans="1:6" x14ac:dyDescent="0.35">
      <c r="A24" s="5" t="s">
        <v>949</v>
      </c>
      <c r="B24" s="3" t="s">
        <v>1137</v>
      </c>
      <c r="C24" s="3">
        <v>30</v>
      </c>
      <c r="D24" s="3" t="s">
        <v>26</v>
      </c>
      <c r="E24" s="3">
        <v>30</v>
      </c>
      <c r="F24" s="3" t="s">
        <v>1138</v>
      </c>
    </row>
    <row r="25" spans="1:6" ht="23" x14ac:dyDescent="0.35">
      <c r="A25" s="5" t="s">
        <v>955</v>
      </c>
      <c r="B25" s="3" t="s">
        <v>1104</v>
      </c>
      <c r="C25" s="3">
        <v>31</v>
      </c>
      <c r="D25" s="3" t="s">
        <v>26</v>
      </c>
      <c r="E25" s="3">
        <v>34</v>
      </c>
      <c r="F25" s="3" t="s">
        <v>1139</v>
      </c>
    </row>
    <row r="26" spans="1:6" ht="23" x14ac:dyDescent="0.35">
      <c r="A26" s="5" t="s">
        <v>964</v>
      </c>
      <c r="B26" s="3" t="s">
        <v>1104</v>
      </c>
      <c r="C26" s="3">
        <v>41</v>
      </c>
      <c r="D26" s="3" t="s">
        <v>26</v>
      </c>
      <c r="E26" s="3">
        <v>42</v>
      </c>
      <c r="F26" s="3" t="s">
        <v>1142</v>
      </c>
    </row>
    <row r="27" spans="1:6" ht="23" x14ac:dyDescent="0.35">
      <c r="A27" s="3" t="s">
        <v>101</v>
      </c>
      <c r="B27" s="3" t="s">
        <v>112</v>
      </c>
      <c r="C27" s="3">
        <v>16</v>
      </c>
      <c r="D27" s="3" t="s">
        <v>113</v>
      </c>
      <c r="E27" s="3">
        <v>19</v>
      </c>
      <c r="F27" s="3" t="s">
        <v>121</v>
      </c>
    </row>
    <row r="28" spans="1:6" ht="23" x14ac:dyDescent="0.35">
      <c r="A28" s="3" t="s">
        <v>704</v>
      </c>
      <c r="B28" s="3" t="s">
        <v>782</v>
      </c>
      <c r="C28" s="3">
        <v>50</v>
      </c>
      <c r="D28" s="3" t="s">
        <v>783</v>
      </c>
      <c r="E28" s="3">
        <v>50</v>
      </c>
      <c r="F28" s="3" t="s">
        <v>361</v>
      </c>
    </row>
    <row r="29" spans="1:6" ht="23" x14ac:dyDescent="0.35">
      <c r="A29" s="5" t="s">
        <v>970</v>
      </c>
      <c r="B29" s="3" t="s">
        <v>1145</v>
      </c>
      <c r="C29" s="3">
        <v>25</v>
      </c>
      <c r="D29" s="3" t="s">
        <v>26</v>
      </c>
      <c r="E29" s="3">
        <v>28</v>
      </c>
      <c r="F29" s="3" t="s">
        <v>33</v>
      </c>
    </row>
    <row r="30" spans="1:6" ht="23" x14ac:dyDescent="0.35">
      <c r="A30" s="3" t="s">
        <v>73</v>
      </c>
      <c r="B30" s="3" t="s">
        <v>51</v>
      </c>
      <c r="C30" s="3">
        <v>80</v>
      </c>
      <c r="D30" s="3" t="s">
        <v>67</v>
      </c>
      <c r="E30" s="3">
        <v>40</v>
      </c>
      <c r="F30" s="3" t="s">
        <v>68</v>
      </c>
    </row>
    <row r="31" spans="1:6" ht="23" x14ac:dyDescent="0.35">
      <c r="A31" s="5" t="s">
        <v>532</v>
      </c>
      <c r="B31" s="3" t="s">
        <v>583</v>
      </c>
      <c r="C31" s="3">
        <v>4895</v>
      </c>
      <c r="D31" s="3" t="s">
        <v>232</v>
      </c>
      <c r="E31" s="3">
        <v>2517</v>
      </c>
      <c r="F31" s="3" t="s">
        <v>584</v>
      </c>
    </row>
    <row r="32" spans="1:6" ht="34.5" x14ac:dyDescent="0.35">
      <c r="A32" s="5" t="s">
        <v>1079</v>
      </c>
      <c r="B32" s="3" t="s">
        <v>1192</v>
      </c>
      <c r="C32" s="3">
        <v>182</v>
      </c>
      <c r="D32" s="3" t="s">
        <v>1193</v>
      </c>
      <c r="E32" s="3">
        <v>170</v>
      </c>
      <c r="F32" s="3" t="s">
        <v>1108</v>
      </c>
    </row>
    <row r="33" spans="1:6" ht="23" x14ac:dyDescent="0.35">
      <c r="A33" s="5" t="s">
        <v>1121</v>
      </c>
      <c r="B33" s="3" t="s">
        <v>1122</v>
      </c>
      <c r="C33" s="3">
        <v>225</v>
      </c>
      <c r="D33" s="3" t="s">
        <v>1123</v>
      </c>
      <c r="E33" s="3">
        <v>105</v>
      </c>
      <c r="F33" s="3" t="s">
        <v>1108</v>
      </c>
    </row>
    <row r="34" spans="1:6" ht="23" x14ac:dyDescent="0.35">
      <c r="A34" s="5" t="s">
        <v>1124</v>
      </c>
      <c r="B34" s="3" t="s">
        <v>1557</v>
      </c>
      <c r="C34" s="3" t="s">
        <v>1557</v>
      </c>
      <c r="D34" s="3" t="s">
        <v>1557</v>
      </c>
      <c r="E34" s="3" t="s">
        <v>1557</v>
      </c>
      <c r="F34" s="3" t="s">
        <v>1110</v>
      </c>
    </row>
    <row r="35" spans="1:6" ht="23" x14ac:dyDescent="0.35">
      <c r="A35" s="3" t="s">
        <v>1154</v>
      </c>
      <c r="B35" s="3" t="s">
        <v>1558</v>
      </c>
      <c r="C35" s="3" t="s">
        <v>1558</v>
      </c>
      <c r="D35" s="3" t="s">
        <v>1558</v>
      </c>
      <c r="E35" s="3" t="s">
        <v>1558</v>
      </c>
      <c r="F35" s="3" t="s">
        <v>1155</v>
      </c>
    </row>
    <row r="36" spans="1:6" ht="23" x14ac:dyDescent="0.35">
      <c r="A36" s="3" t="s">
        <v>1156</v>
      </c>
      <c r="B36" s="3" t="s">
        <v>1558</v>
      </c>
      <c r="C36" s="3" t="s">
        <v>1558</v>
      </c>
      <c r="D36" s="3" t="s">
        <v>1558</v>
      </c>
      <c r="E36" s="3" t="s">
        <v>1558</v>
      </c>
      <c r="F36" s="3" t="s">
        <v>1157</v>
      </c>
    </row>
    <row r="37" spans="1:6" ht="46" x14ac:dyDescent="0.35">
      <c r="A37" s="3" t="s">
        <v>974</v>
      </c>
      <c r="B37" s="3" t="s">
        <v>1146</v>
      </c>
      <c r="C37" s="3">
        <v>50</v>
      </c>
      <c r="D37" s="3" t="s">
        <v>1147</v>
      </c>
      <c r="E37" s="3" t="s">
        <v>1148</v>
      </c>
      <c r="F37" s="3" t="s">
        <v>1149</v>
      </c>
    </row>
    <row r="38" spans="1:6" ht="34.5" x14ac:dyDescent="0.35">
      <c r="A38" s="5" t="s">
        <v>449</v>
      </c>
      <c r="B38" s="3" t="s">
        <v>484</v>
      </c>
      <c r="C38" s="3">
        <v>15</v>
      </c>
      <c r="D38" s="3" t="s">
        <v>485</v>
      </c>
      <c r="E38" s="3">
        <v>15</v>
      </c>
      <c r="F38" s="3" t="s">
        <v>486</v>
      </c>
    </row>
    <row r="39" spans="1:6" ht="23" x14ac:dyDescent="0.35">
      <c r="A39" s="5" t="s">
        <v>220</v>
      </c>
      <c r="B39" s="3" t="s">
        <v>221</v>
      </c>
      <c r="C39" s="3">
        <v>15</v>
      </c>
      <c r="D39" s="3" t="s">
        <v>222</v>
      </c>
      <c r="E39" s="3">
        <v>15</v>
      </c>
      <c r="F39" s="3" t="s">
        <v>223</v>
      </c>
    </row>
    <row r="40" spans="1:6" ht="46" x14ac:dyDescent="0.35">
      <c r="A40" s="5" t="s">
        <v>538</v>
      </c>
      <c r="B40" s="3" t="s">
        <v>26</v>
      </c>
      <c r="C40" s="3">
        <v>169</v>
      </c>
      <c r="D40" s="3" t="s">
        <v>585</v>
      </c>
      <c r="E40" s="3">
        <v>95</v>
      </c>
      <c r="F40" s="3" t="s">
        <v>227</v>
      </c>
    </row>
    <row r="41" spans="1:6" ht="23" x14ac:dyDescent="0.35">
      <c r="A41" s="5" t="s">
        <v>188</v>
      </c>
      <c r="B41" s="3" t="s">
        <v>222</v>
      </c>
      <c r="C41" s="3">
        <v>100</v>
      </c>
      <c r="D41" s="3" t="s">
        <v>225</v>
      </c>
      <c r="E41" s="3">
        <v>166</v>
      </c>
      <c r="F41" s="3" t="s">
        <v>228</v>
      </c>
    </row>
    <row r="42" spans="1:6" ht="23" x14ac:dyDescent="0.35">
      <c r="A42" s="3" t="s">
        <v>90</v>
      </c>
      <c r="B42" s="5" t="s">
        <v>115</v>
      </c>
      <c r="C42" s="5">
        <v>163</v>
      </c>
      <c r="D42" s="5" t="s">
        <v>116</v>
      </c>
      <c r="E42" s="5">
        <v>160</v>
      </c>
      <c r="F42" s="5" t="s">
        <v>117</v>
      </c>
    </row>
    <row r="43" spans="1:6" x14ac:dyDescent="0.35">
      <c r="A43" s="5" t="s">
        <v>454</v>
      </c>
      <c r="B43" s="3" t="s">
        <v>26</v>
      </c>
      <c r="C43" s="3">
        <v>634</v>
      </c>
      <c r="D43" s="3" t="s">
        <v>483</v>
      </c>
      <c r="E43" s="3">
        <v>54</v>
      </c>
      <c r="F43" s="3" t="s">
        <v>487</v>
      </c>
    </row>
    <row r="44" spans="1:6" ht="34.5" x14ac:dyDescent="0.35">
      <c r="A44" s="30" t="s">
        <v>1543</v>
      </c>
      <c r="B44" s="4" t="s">
        <v>1547</v>
      </c>
      <c r="C44" s="4" t="s">
        <v>1548</v>
      </c>
      <c r="D44" s="4" t="s">
        <v>1549</v>
      </c>
      <c r="E44" s="4" t="s">
        <v>1550</v>
      </c>
      <c r="F44" s="4" t="s">
        <v>1551</v>
      </c>
    </row>
    <row r="45" spans="1:6" ht="23" x14ac:dyDescent="0.35">
      <c r="A45" s="3" t="s">
        <v>1113</v>
      </c>
      <c r="B45" s="3" t="s">
        <v>1556</v>
      </c>
      <c r="C45" s="3" t="s">
        <v>1567</v>
      </c>
      <c r="D45" s="3" t="s">
        <v>1556</v>
      </c>
      <c r="E45" s="3" t="s">
        <v>1556</v>
      </c>
      <c r="F45" s="3" t="s">
        <v>1112</v>
      </c>
    </row>
    <row r="46" spans="1:6" ht="23" x14ac:dyDescent="0.35">
      <c r="A46" s="5" t="s">
        <v>655</v>
      </c>
      <c r="B46" s="3" t="s">
        <v>756</v>
      </c>
      <c r="C46" s="3" t="s">
        <v>757</v>
      </c>
      <c r="D46" s="3" t="s">
        <v>758</v>
      </c>
      <c r="E46" s="3" t="s">
        <v>759</v>
      </c>
      <c r="F46" s="3" t="s">
        <v>760</v>
      </c>
    </row>
    <row r="47" spans="1:6" ht="34.5" x14ac:dyDescent="0.35">
      <c r="A47" s="3" t="s">
        <v>1170</v>
      </c>
      <c r="B47" s="3" t="s">
        <v>1171</v>
      </c>
      <c r="C47" s="3">
        <v>209</v>
      </c>
      <c r="D47" s="3" t="s">
        <v>1172</v>
      </c>
      <c r="E47" s="3">
        <v>188</v>
      </c>
      <c r="F47" s="3" t="s">
        <v>774</v>
      </c>
    </row>
    <row r="48" spans="1:6" ht="23" x14ac:dyDescent="0.35">
      <c r="A48" s="3" t="s">
        <v>1175</v>
      </c>
      <c r="B48" s="3" t="s">
        <v>1555</v>
      </c>
      <c r="C48" s="3" t="s">
        <v>1555</v>
      </c>
      <c r="D48" s="3" t="s">
        <v>1555</v>
      </c>
      <c r="E48" s="3" t="s">
        <v>1555</v>
      </c>
      <c r="F48" s="3" t="s">
        <v>1174</v>
      </c>
    </row>
    <row r="49" spans="1:6" ht="23" x14ac:dyDescent="0.35">
      <c r="A49" s="3" t="s">
        <v>1176</v>
      </c>
      <c r="B49" s="3" t="s">
        <v>1555</v>
      </c>
      <c r="C49" s="3" t="s">
        <v>1570</v>
      </c>
      <c r="D49" s="3" t="s">
        <v>1571</v>
      </c>
      <c r="E49" s="3" t="s">
        <v>1572</v>
      </c>
      <c r="F49" s="3" t="s">
        <v>1177</v>
      </c>
    </row>
    <row r="50" spans="1:6" ht="23" x14ac:dyDescent="0.35">
      <c r="A50" s="5" t="s">
        <v>1099</v>
      </c>
      <c r="B50" s="3" t="s">
        <v>1194</v>
      </c>
      <c r="C50" s="3">
        <v>73</v>
      </c>
      <c r="D50" s="3" t="s">
        <v>1195</v>
      </c>
      <c r="E50" s="3">
        <v>269</v>
      </c>
      <c r="F50" s="3" t="s">
        <v>1197</v>
      </c>
    </row>
    <row r="51" spans="1:6" x14ac:dyDescent="0.35">
      <c r="A51" s="5" t="s">
        <v>968</v>
      </c>
      <c r="B51" s="3" t="s">
        <v>1143</v>
      </c>
      <c r="C51" s="3">
        <v>30</v>
      </c>
      <c r="D51" s="3" t="s">
        <v>1144</v>
      </c>
      <c r="E51" s="3">
        <v>30</v>
      </c>
      <c r="F51" s="3" t="s">
        <v>1120</v>
      </c>
    </row>
    <row r="52" spans="1:6" ht="46" x14ac:dyDescent="0.35">
      <c r="A52" s="3" t="s">
        <v>333</v>
      </c>
      <c r="B52" s="3" t="s">
        <v>334</v>
      </c>
      <c r="C52" s="3">
        <v>336</v>
      </c>
      <c r="D52" s="3" t="s">
        <v>335</v>
      </c>
      <c r="E52" s="3" t="s">
        <v>336</v>
      </c>
      <c r="F52" s="3" t="s">
        <v>337</v>
      </c>
    </row>
    <row r="53" spans="1:6" ht="23" x14ac:dyDescent="0.35">
      <c r="A53" s="3" t="s">
        <v>717</v>
      </c>
      <c r="B53" s="3" t="s">
        <v>777</v>
      </c>
      <c r="C53" s="3">
        <v>52</v>
      </c>
      <c r="D53" s="3" t="s">
        <v>165</v>
      </c>
      <c r="E53" s="3">
        <v>52</v>
      </c>
      <c r="F53" s="3" t="s">
        <v>785</v>
      </c>
    </row>
    <row r="54" spans="1:6" ht="23" x14ac:dyDescent="0.35">
      <c r="A54" s="3" t="s">
        <v>197</v>
      </c>
      <c r="B54" s="3" t="s">
        <v>225</v>
      </c>
      <c r="C54" s="3">
        <v>52</v>
      </c>
      <c r="D54" s="3" t="s">
        <v>222</v>
      </c>
      <c r="E54" s="3">
        <v>52</v>
      </c>
      <c r="F54" s="3" t="s">
        <v>229</v>
      </c>
    </row>
    <row r="55" spans="1:6" ht="69" x14ac:dyDescent="0.35">
      <c r="A55" s="5" t="s">
        <v>1103</v>
      </c>
      <c r="B55" s="3" t="s">
        <v>1104</v>
      </c>
      <c r="C55" s="3">
        <v>290</v>
      </c>
      <c r="D55" s="3" t="s">
        <v>1105</v>
      </c>
      <c r="E55" s="3">
        <v>292</v>
      </c>
      <c r="F55" s="3" t="s">
        <v>1106</v>
      </c>
    </row>
    <row r="56" spans="1:6" ht="23" x14ac:dyDescent="0.35">
      <c r="A56" s="3" t="s">
        <v>83</v>
      </c>
      <c r="B56" s="21" t="s">
        <v>112</v>
      </c>
      <c r="C56" s="3">
        <v>39</v>
      </c>
      <c r="D56" s="21" t="s">
        <v>113</v>
      </c>
      <c r="E56" s="3">
        <v>35</v>
      </c>
      <c r="F56" s="3" t="s">
        <v>114</v>
      </c>
    </row>
    <row r="57" spans="1:6" ht="23" x14ac:dyDescent="0.35">
      <c r="A57" s="12" t="s">
        <v>1114</v>
      </c>
      <c r="B57" s="3" t="s">
        <v>1115</v>
      </c>
      <c r="C57" s="12">
        <v>164</v>
      </c>
      <c r="D57" s="21" t="s">
        <v>1116</v>
      </c>
      <c r="E57" s="12">
        <v>81</v>
      </c>
      <c r="F57" s="12" t="s">
        <v>1117</v>
      </c>
    </row>
    <row r="58" spans="1:6" ht="23" x14ac:dyDescent="0.35">
      <c r="A58" s="5" t="s">
        <v>1118</v>
      </c>
      <c r="B58" s="21" t="s">
        <v>1560</v>
      </c>
      <c r="C58" s="3" t="s">
        <v>1560</v>
      </c>
      <c r="D58" s="21" t="s">
        <v>1560</v>
      </c>
      <c r="E58" s="3" t="s">
        <v>1560</v>
      </c>
      <c r="F58" s="3" t="s">
        <v>1110</v>
      </c>
    </row>
    <row r="59" spans="1:6" ht="23" x14ac:dyDescent="0.35">
      <c r="A59" s="5" t="s">
        <v>1119</v>
      </c>
      <c r="B59" s="3" t="s">
        <v>1560</v>
      </c>
      <c r="C59" s="3" t="s">
        <v>1560</v>
      </c>
      <c r="D59" s="3" t="s">
        <v>1560</v>
      </c>
      <c r="E59" s="3" t="s">
        <v>1560</v>
      </c>
      <c r="F59" s="3" t="s">
        <v>1120</v>
      </c>
    </row>
    <row r="60" spans="1:6" x14ac:dyDescent="0.35">
      <c r="A60" s="5" t="s">
        <v>943</v>
      </c>
      <c r="B60" s="3" t="s">
        <v>1135</v>
      </c>
      <c r="C60" s="3">
        <v>51</v>
      </c>
      <c r="D60" s="3" t="s">
        <v>26</v>
      </c>
      <c r="E60" s="3">
        <v>48</v>
      </c>
      <c r="F60" s="3" t="s">
        <v>1136</v>
      </c>
    </row>
    <row r="61" spans="1:6" ht="23" x14ac:dyDescent="0.35">
      <c r="A61" s="5" t="s">
        <v>1126</v>
      </c>
      <c r="B61" s="3" t="s">
        <v>1557</v>
      </c>
      <c r="C61" s="3" t="s">
        <v>1127</v>
      </c>
      <c r="D61" s="3" t="s">
        <v>1557</v>
      </c>
      <c r="E61" s="3" t="s">
        <v>1128</v>
      </c>
      <c r="F61" s="3" t="s">
        <v>1120</v>
      </c>
    </row>
    <row r="62" spans="1:6" ht="23" x14ac:dyDescent="0.35">
      <c r="A62" s="3" t="s">
        <v>1159</v>
      </c>
      <c r="B62" s="3" t="s">
        <v>1558</v>
      </c>
      <c r="C62" s="3" t="s">
        <v>1558</v>
      </c>
      <c r="D62" s="3" t="s">
        <v>1558</v>
      </c>
      <c r="E62" s="3" t="s">
        <v>1558</v>
      </c>
      <c r="F62" s="3" t="s">
        <v>1160</v>
      </c>
    </row>
    <row r="63" spans="1:6" ht="34.5" x14ac:dyDescent="0.35">
      <c r="A63" s="5" t="s">
        <v>547</v>
      </c>
      <c r="B63" s="3" t="s">
        <v>26</v>
      </c>
      <c r="C63" s="3">
        <v>17</v>
      </c>
      <c r="D63" s="3" t="s">
        <v>586</v>
      </c>
      <c r="E63" s="3">
        <v>17</v>
      </c>
      <c r="F63" s="3" t="s">
        <v>587</v>
      </c>
    </row>
    <row r="64" spans="1:6" x14ac:dyDescent="0.35">
      <c r="A64" s="5" t="s">
        <v>553</v>
      </c>
      <c r="B64" s="3" t="s">
        <v>26</v>
      </c>
      <c r="C64" s="3">
        <v>1857</v>
      </c>
      <c r="D64" s="3" t="s">
        <v>483</v>
      </c>
      <c r="E64" s="3">
        <v>1857</v>
      </c>
      <c r="F64" s="3" t="s">
        <v>588</v>
      </c>
    </row>
    <row r="65" spans="1:6" ht="34.5" x14ac:dyDescent="0.35">
      <c r="A65" s="5" t="s">
        <v>620</v>
      </c>
      <c r="B65" s="3" t="s">
        <v>629</v>
      </c>
      <c r="C65" s="3">
        <v>33</v>
      </c>
      <c r="D65" s="3" t="s">
        <v>67</v>
      </c>
      <c r="E65" s="3">
        <v>35</v>
      </c>
      <c r="F65" s="3" t="s">
        <v>70</v>
      </c>
    </row>
    <row r="66" spans="1:6" ht="34.5" x14ac:dyDescent="0.35">
      <c r="A66" s="3" t="s">
        <v>72</v>
      </c>
      <c r="B66" s="3" t="s">
        <v>629</v>
      </c>
      <c r="C66" s="3" t="s">
        <v>69</v>
      </c>
      <c r="D66" s="3" t="s">
        <v>67</v>
      </c>
      <c r="E66" s="3">
        <v>33</v>
      </c>
      <c r="F66" s="3" t="s">
        <v>70</v>
      </c>
    </row>
    <row r="67" spans="1:6" ht="34.5" x14ac:dyDescent="0.35">
      <c r="A67" s="5" t="s">
        <v>621</v>
      </c>
      <c r="B67" s="3" t="s">
        <v>629</v>
      </c>
      <c r="C67" s="3">
        <v>22</v>
      </c>
      <c r="D67" s="3" t="s">
        <v>67</v>
      </c>
      <c r="E67" s="3">
        <v>25</v>
      </c>
      <c r="F67" s="3" t="s">
        <v>34</v>
      </c>
    </row>
    <row r="68" spans="1:6" x14ac:dyDescent="0.35">
      <c r="A68" s="3" t="s">
        <v>671</v>
      </c>
      <c r="B68" s="3" t="s">
        <v>767</v>
      </c>
      <c r="C68" s="3">
        <v>16</v>
      </c>
      <c r="D68" s="3" t="s">
        <v>768</v>
      </c>
      <c r="E68" s="3">
        <v>16</v>
      </c>
      <c r="F68" s="3" t="s">
        <v>769</v>
      </c>
    </row>
    <row r="69" spans="1:6" x14ac:dyDescent="0.35">
      <c r="A69" s="3" t="s">
        <v>1065</v>
      </c>
      <c r="B69" s="3" t="s">
        <v>1183</v>
      </c>
      <c r="C69" s="3">
        <v>19</v>
      </c>
      <c r="D69" s="3" t="s">
        <v>162</v>
      </c>
      <c r="E69" s="3">
        <v>23</v>
      </c>
      <c r="F69" s="3" t="s">
        <v>1108</v>
      </c>
    </row>
    <row r="70" spans="1:6" ht="34.5" x14ac:dyDescent="0.35">
      <c r="A70" s="5" t="s">
        <v>1093</v>
      </c>
      <c r="B70" s="3" t="s">
        <v>1194</v>
      </c>
      <c r="C70" s="3">
        <v>1469</v>
      </c>
      <c r="D70" s="3" t="s">
        <v>1195</v>
      </c>
      <c r="E70" s="3">
        <v>50926</v>
      </c>
      <c r="F70" s="3" t="s">
        <v>1196</v>
      </c>
    </row>
    <row r="71" spans="1:6" ht="23" x14ac:dyDescent="0.35">
      <c r="A71" s="3" t="s">
        <v>283</v>
      </c>
      <c r="B71" s="3" t="s">
        <v>343</v>
      </c>
      <c r="C71" s="3" t="s">
        <v>348</v>
      </c>
      <c r="D71" s="3" t="s">
        <v>345</v>
      </c>
      <c r="E71" s="3" t="s">
        <v>349</v>
      </c>
      <c r="F71" s="3" t="s">
        <v>350</v>
      </c>
    </row>
    <row r="72" spans="1:6" ht="57.5" x14ac:dyDescent="0.35">
      <c r="A72" s="3" t="s">
        <v>423</v>
      </c>
      <c r="B72" s="3" t="s">
        <v>436</v>
      </c>
      <c r="C72" s="3" t="s">
        <v>437</v>
      </c>
      <c r="D72" s="3" t="s">
        <v>34</v>
      </c>
      <c r="E72" s="3" t="s">
        <v>34</v>
      </c>
      <c r="F72" s="3" t="s">
        <v>34</v>
      </c>
    </row>
    <row r="73" spans="1:6" ht="23" x14ac:dyDescent="0.35">
      <c r="A73" s="3" t="s">
        <v>1173</v>
      </c>
      <c r="B73" s="3" t="s">
        <v>1555</v>
      </c>
      <c r="C73" s="3" t="s">
        <v>1555</v>
      </c>
      <c r="D73" s="3" t="s">
        <v>1555</v>
      </c>
      <c r="E73" s="3" t="s">
        <v>1555</v>
      </c>
      <c r="F73" s="3" t="s">
        <v>1174</v>
      </c>
    </row>
    <row r="74" spans="1:6" ht="23" x14ac:dyDescent="0.35">
      <c r="A74" s="5" t="s">
        <v>1111</v>
      </c>
      <c r="B74" s="3" t="s">
        <v>1556</v>
      </c>
      <c r="C74" s="3" t="s">
        <v>1556</v>
      </c>
      <c r="D74" s="3" t="s">
        <v>1556</v>
      </c>
      <c r="E74" s="3" t="s">
        <v>1556</v>
      </c>
      <c r="F74" s="3" t="s">
        <v>1112</v>
      </c>
    </row>
    <row r="75" spans="1:6" x14ac:dyDescent="0.35">
      <c r="A75" s="5" t="s">
        <v>560</v>
      </c>
      <c r="B75" s="3" t="s">
        <v>26</v>
      </c>
      <c r="C75" s="3">
        <v>307</v>
      </c>
      <c r="D75" s="3" t="s">
        <v>582</v>
      </c>
      <c r="E75" s="3">
        <v>320</v>
      </c>
      <c r="F75" s="3" t="s">
        <v>1578</v>
      </c>
    </row>
    <row r="76" spans="1:6" ht="34.5" x14ac:dyDescent="0.35">
      <c r="A76" s="5" t="s">
        <v>565</v>
      </c>
      <c r="B76" s="3" t="s">
        <v>26</v>
      </c>
      <c r="C76" s="3">
        <v>182</v>
      </c>
      <c r="D76" s="3" t="s">
        <v>589</v>
      </c>
      <c r="E76" s="3" t="s">
        <v>590</v>
      </c>
      <c r="F76" s="3" t="s">
        <v>591</v>
      </c>
    </row>
    <row r="77" spans="1:6" ht="23" x14ac:dyDescent="0.35">
      <c r="A77" s="3" t="s">
        <v>733</v>
      </c>
      <c r="B77" s="3" t="s">
        <v>777</v>
      </c>
      <c r="C77" s="3">
        <v>23</v>
      </c>
      <c r="D77" s="3" t="s">
        <v>791</v>
      </c>
      <c r="E77" s="3">
        <v>23</v>
      </c>
      <c r="F77" s="3" t="s">
        <v>792</v>
      </c>
    </row>
    <row r="78" spans="1:6" ht="23" x14ac:dyDescent="0.35">
      <c r="A78" s="3" t="s">
        <v>278</v>
      </c>
      <c r="B78" s="3" t="s">
        <v>343</v>
      </c>
      <c r="C78" s="3" t="s">
        <v>344</v>
      </c>
      <c r="D78" s="3" t="s">
        <v>345</v>
      </c>
      <c r="E78" s="3" t="s">
        <v>346</v>
      </c>
      <c r="F78" s="3" t="s">
        <v>347</v>
      </c>
    </row>
    <row r="79" spans="1:6" ht="23" x14ac:dyDescent="0.35">
      <c r="A79" s="5" t="s">
        <v>888</v>
      </c>
      <c r="B79" s="3" t="s">
        <v>1556</v>
      </c>
      <c r="C79" s="3" t="s">
        <v>1567</v>
      </c>
      <c r="D79" s="3" t="s">
        <v>1568</v>
      </c>
      <c r="E79" s="3" t="s">
        <v>1569</v>
      </c>
      <c r="F79" s="3" t="s">
        <v>1112</v>
      </c>
    </row>
    <row r="80" spans="1:6" x14ac:dyDescent="0.35">
      <c r="A80" s="5" t="s">
        <v>460</v>
      </c>
      <c r="B80" s="3" t="s">
        <v>26</v>
      </c>
      <c r="C80" s="3">
        <v>188</v>
      </c>
      <c r="D80" s="3" t="s">
        <v>483</v>
      </c>
      <c r="E80" s="3">
        <v>140</v>
      </c>
      <c r="F80" s="3" t="s">
        <v>338</v>
      </c>
    </row>
    <row r="81" spans="1:6" ht="23" x14ac:dyDescent="0.35">
      <c r="A81" s="5" t="s">
        <v>224</v>
      </c>
      <c r="B81" s="3" t="s">
        <v>225</v>
      </c>
      <c r="C81" s="3">
        <v>7</v>
      </c>
      <c r="D81" s="3" t="s">
        <v>226</v>
      </c>
      <c r="E81" s="3">
        <v>9</v>
      </c>
      <c r="F81" s="3" t="s">
        <v>227</v>
      </c>
    </row>
    <row r="82" spans="1:6" ht="23" x14ac:dyDescent="0.35">
      <c r="A82" s="5" t="s">
        <v>204</v>
      </c>
      <c r="B82" s="3" t="s">
        <v>222</v>
      </c>
      <c r="C82" s="10">
        <v>1420</v>
      </c>
      <c r="D82" s="3" t="s">
        <v>225</v>
      </c>
      <c r="E82" s="10">
        <v>10440</v>
      </c>
      <c r="F82" s="3" t="s">
        <v>230</v>
      </c>
    </row>
    <row r="83" spans="1:6" ht="23" x14ac:dyDescent="0.35">
      <c r="A83" s="5" t="s">
        <v>210</v>
      </c>
      <c r="B83" s="3" t="s">
        <v>231</v>
      </c>
      <c r="C83" s="10">
        <v>464</v>
      </c>
      <c r="D83" s="3" t="s">
        <v>232</v>
      </c>
      <c r="E83" s="10">
        <v>464</v>
      </c>
      <c r="F83" s="3" t="s">
        <v>230</v>
      </c>
    </row>
    <row r="84" spans="1:6" ht="34.5" x14ac:dyDescent="0.35">
      <c r="A84" s="5" t="s">
        <v>315</v>
      </c>
      <c r="B84" s="3" t="s">
        <v>366</v>
      </c>
      <c r="C84" s="3" t="s">
        <v>367</v>
      </c>
      <c r="D84" s="3" t="s">
        <v>368</v>
      </c>
      <c r="E84" s="3">
        <v>2</v>
      </c>
      <c r="F84" s="3" t="s">
        <v>369</v>
      </c>
    </row>
    <row r="85" spans="1:6" ht="23" x14ac:dyDescent="0.35">
      <c r="A85" s="5" t="s">
        <v>1130</v>
      </c>
      <c r="B85" s="3" t="s">
        <v>1131</v>
      </c>
      <c r="C85" s="3">
        <v>276</v>
      </c>
      <c r="D85" s="3" t="s">
        <v>26</v>
      </c>
      <c r="E85" s="3">
        <v>265</v>
      </c>
      <c r="F85" s="3" t="s">
        <v>1108</v>
      </c>
    </row>
    <row r="86" spans="1:6" ht="23" x14ac:dyDescent="0.35">
      <c r="A86" s="3" t="s">
        <v>1150</v>
      </c>
      <c r="B86" s="3" t="s">
        <v>1151</v>
      </c>
      <c r="C86" s="3">
        <v>103</v>
      </c>
      <c r="D86" s="3" t="s">
        <v>1152</v>
      </c>
      <c r="E86" s="3">
        <v>106</v>
      </c>
      <c r="F86" s="3" t="s">
        <v>1153</v>
      </c>
    </row>
    <row r="87" spans="1:6" ht="23" x14ac:dyDescent="0.35">
      <c r="A87" s="3" t="s">
        <v>1041</v>
      </c>
      <c r="B87" s="3" t="s">
        <v>1562</v>
      </c>
      <c r="C87" s="3" t="s">
        <v>1563</v>
      </c>
      <c r="D87" s="3" t="s">
        <v>1562</v>
      </c>
      <c r="E87" s="3" t="s">
        <v>1562</v>
      </c>
      <c r="F87" s="3" t="s">
        <v>1180</v>
      </c>
    </row>
    <row r="88" spans="1:6" ht="23" x14ac:dyDescent="0.35">
      <c r="A88" s="3" t="s">
        <v>1041</v>
      </c>
      <c r="B88" s="3" t="s">
        <v>1151</v>
      </c>
      <c r="C88" s="3">
        <v>25</v>
      </c>
      <c r="D88" s="3" t="s">
        <v>1178</v>
      </c>
      <c r="E88" s="3">
        <v>24</v>
      </c>
      <c r="F88" s="3" t="s">
        <v>1179</v>
      </c>
    </row>
    <row r="89" spans="1:6" ht="34.5" x14ac:dyDescent="0.35">
      <c r="A89" s="3" t="s">
        <v>1047</v>
      </c>
      <c r="B89" s="3" t="s">
        <v>1151</v>
      </c>
      <c r="C89" s="3">
        <v>10</v>
      </c>
      <c r="D89" s="3" t="s">
        <v>1181</v>
      </c>
      <c r="E89" s="3">
        <v>10</v>
      </c>
      <c r="F89" s="3" t="s">
        <v>1182</v>
      </c>
    </row>
    <row r="90" spans="1:6" x14ac:dyDescent="0.35">
      <c r="A90" s="5" t="s">
        <v>1091</v>
      </c>
      <c r="B90" s="3" t="s">
        <v>1194</v>
      </c>
      <c r="C90" s="3">
        <v>1830</v>
      </c>
      <c r="D90" s="3" t="s">
        <v>1195</v>
      </c>
      <c r="E90" s="3">
        <v>141230</v>
      </c>
      <c r="F90" s="3" t="s">
        <v>33</v>
      </c>
    </row>
    <row r="91" spans="1:6" ht="46" x14ac:dyDescent="0.35">
      <c r="A91" s="3" t="s">
        <v>1735</v>
      </c>
      <c r="B91" s="3" t="s">
        <v>1756</v>
      </c>
      <c r="C91" s="3">
        <v>507</v>
      </c>
      <c r="D91" s="3" t="s">
        <v>1757</v>
      </c>
      <c r="E91" s="3" t="s">
        <v>1758</v>
      </c>
      <c r="F91" s="3" t="s">
        <v>1759</v>
      </c>
    </row>
    <row r="92" spans="1:6" ht="23" x14ac:dyDescent="0.35">
      <c r="A92" s="3" t="s">
        <v>722</v>
      </c>
      <c r="B92" s="3" t="s">
        <v>786</v>
      </c>
      <c r="C92" s="3">
        <v>24</v>
      </c>
      <c r="D92" s="3" t="s">
        <v>787</v>
      </c>
      <c r="E92" s="3">
        <v>22</v>
      </c>
      <c r="F92" s="3" t="s">
        <v>779</v>
      </c>
    </row>
    <row r="93" spans="1:6" ht="23" x14ac:dyDescent="0.35">
      <c r="A93" s="3" t="s">
        <v>144</v>
      </c>
      <c r="B93" s="3" t="s">
        <v>161</v>
      </c>
      <c r="C93" s="3">
        <v>28</v>
      </c>
      <c r="D93" s="3" t="s">
        <v>162</v>
      </c>
      <c r="E93" s="3">
        <v>25</v>
      </c>
      <c r="F93" s="3" t="s">
        <v>163</v>
      </c>
    </row>
    <row r="94" spans="1:6" ht="46" x14ac:dyDescent="0.35">
      <c r="A94" s="3" t="s">
        <v>1741</v>
      </c>
      <c r="B94" s="3" t="s">
        <v>1760</v>
      </c>
      <c r="C94" s="38">
        <v>28089</v>
      </c>
      <c r="D94" s="3" t="s">
        <v>1757</v>
      </c>
      <c r="E94" s="3" t="s">
        <v>1761</v>
      </c>
      <c r="F94" s="3" t="s">
        <v>416</v>
      </c>
    </row>
    <row r="95" spans="1:6" ht="46" x14ac:dyDescent="0.35">
      <c r="A95" s="4" t="s">
        <v>1684</v>
      </c>
      <c r="B95" s="4" t="s">
        <v>1692</v>
      </c>
      <c r="C95" s="4" t="s">
        <v>1693</v>
      </c>
      <c r="D95" s="4" t="s">
        <v>1694</v>
      </c>
      <c r="E95" s="4">
        <v>118</v>
      </c>
      <c r="F95" s="4" t="s">
        <v>338</v>
      </c>
    </row>
    <row r="96" spans="1:6" ht="23" x14ac:dyDescent="0.35">
      <c r="A96" s="5" t="s">
        <v>1068</v>
      </c>
      <c r="B96" s="3" t="s">
        <v>1140</v>
      </c>
      <c r="C96" s="3" t="s">
        <v>1127</v>
      </c>
      <c r="D96" s="3" t="s">
        <v>26</v>
      </c>
      <c r="E96" s="3" t="s">
        <v>1128</v>
      </c>
      <c r="F96" s="3" t="s">
        <v>1134</v>
      </c>
    </row>
    <row r="97" spans="1:6" ht="23" x14ac:dyDescent="0.35">
      <c r="A97" s="5" t="s">
        <v>571</v>
      </c>
      <c r="B97" s="3" t="s">
        <v>26</v>
      </c>
      <c r="C97" s="3">
        <v>6124</v>
      </c>
      <c r="D97" s="3" t="s">
        <v>582</v>
      </c>
      <c r="E97" s="3">
        <v>6124</v>
      </c>
      <c r="F97" s="3" t="s">
        <v>592</v>
      </c>
    </row>
    <row r="98" spans="1:6" x14ac:dyDescent="0.35">
      <c r="A98" s="5" t="s">
        <v>1086</v>
      </c>
      <c r="B98" s="3" t="s">
        <v>1194</v>
      </c>
      <c r="C98" s="3">
        <v>1028</v>
      </c>
      <c r="D98" s="3" t="s">
        <v>1195</v>
      </c>
      <c r="E98" s="3">
        <v>1028</v>
      </c>
      <c r="F98" s="3" t="s">
        <v>33</v>
      </c>
    </row>
    <row r="99" spans="1:6" ht="23" x14ac:dyDescent="0.35">
      <c r="A99" s="3" t="s">
        <v>727</v>
      </c>
      <c r="B99" s="3" t="s">
        <v>788</v>
      </c>
      <c r="C99" s="3">
        <v>26</v>
      </c>
      <c r="D99" s="3" t="s">
        <v>789</v>
      </c>
      <c r="E99" s="3">
        <v>28</v>
      </c>
      <c r="F99" s="3" t="s">
        <v>790</v>
      </c>
    </row>
    <row r="100" spans="1:6" x14ac:dyDescent="0.35">
      <c r="A100" s="3" t="s">
        <v>1050</v>
      </c>
      <c r="B100" s="3" t="s">
        <v>1183</v>
      </c>
      <c r="C100" s="3" t="s">
        <v>33</v>
      </c>
      <c r="D100" s="3" t="s">
        <v>1184</v>
      </c>
      <c r="E100" s="3" t="s">
        <v>33</v>
      </c>
      <c r="F100" s="3" t="s">
        <v>1185</v>
      </c>
    </row>
    <row r="101" spans="1:6" ht="46" x14ac:dyDescent="0.35">
      <c r="A101" s="3" t="s">
        <v>61</v>
      </c>
      <c r="B101" s="3" t="s">
        <v>51</v>
      </c>
      <c r="C101" s="3">
        <v>81</v>
      </c>
      <c r="D101" s="3" t="s">
        <v>52</v>
      </c>
      <c r="F101" s="3" t="s">
        <v>50</v>
      </c>
    </row>
    <row r="102" spans="1:6" ht="46" x14ac:dyDescent="0.35">
      <c r="A102" s="3" t="s">
        <v>60</v>
      </c>
      <c r="B102" s="3" t="s">
        <v>18</v>
      </c>
      <c r="C102" s="3">
        <v>81</v>
      </c>
      <c r="D102" s="3" t="s">
        <v>49</v>
      </c>
      <c r="F102" s="3" t="s">
        <v>50</v>
      </c>
    </row>
    <row r="103" spans="1:6" ht="23" x14ac:dyDescent="0.35">
      <c r="A103" s="3" t="s">
        <v>1166</v>
      </c>
      <c r="B103" s="3" t="s">
        <v>1167</v>
      </c>
      <c r="C103" s="3">
        <v>218</v>
      </c>
      <c r="D103" s="3" t="s">
        <v>1168</v>
      </c>
      <c r="E103" s="3">
        <v>185</v>
      </c>
      <c r="F103" s="3" t="s">
        <v>774</v>
      </c>
    </row>
    <row r="104" spans="1:6" ht="23" x14ac:dyDescent="0.35">
      <c r="A104" s="3" t="s">
        <v>1169</v>
      </c>
      <c r="B104" s="3" t="s">
        <v>1559</v>
      </c>
      <c r="C104" s="3" t="s">
        <v>1559</v>
      </c>
      <c r="D104" s="3" t="s">
        <v>1559</v>
      </c>
      <c r="E104" s="3" t="s">
        <v>1559</v>
      </c>
      <c r="F104" s="3" t="s">
        <v>1157</v>
      </c>
    </row>
    <row r="105" spans="1:6" ht="46" x14ac:dyDescent="0.35">
      <c r="A105" s="3" t="s">
        <v>1072</v>
      </c>
      <c r="B105" s="3" t="s">
        <v>1190</v>
      </c>
      <c r="C105" s="3">
        <v>160</v>
      </c>
      <c r="D105" s="3" t="s">
        <v>26</v>
      </c>
      <c r="E105" s="3" t="s">
        <v>1191</v>
      </c>
      <c r="F105" s="3" t="s">
        <v>1108</v>
      </c>
    </row>
    <row r="106" spans="1:6" ht="34.5" x14ac:dyDescent="0.35">
      <c r="A106" s="4" t="s">
        <v>1747</v>
      </c>
      <c r="B106" s="4" t="s">
        <v>1762</v>
      </c>
      <c r="C106" s="4">
        <v>39</v>
      </c>
      <c r="D106" s="4" t="s">
        <v>1763</v>
      </c>
      <c r="E106" s="4">
        <v>39</v>
      </c>
      <c r="F106" s="4" t="s">
        <v>1764</v>
      </c>
    </row>
    <row r="107" spans="1:6" ht="23" x14ac:dyDescent="0.35">
      <c r="A107" s="5" t="s">
        <v>1125</v>
      </c>
      <c r="B107" s="3" t="s">
        <v>1557</v>
      </c>
      <c r="C107" s="3" t="s">
        <v>1579</v>
      </c>
      <c r="D107" s="3" t="s">
        <v>1557</v>
      </c>
      <c r="E107" s="3" t="s">
        <v>1557</v>
      </c>
      <c r="F107" s="3" t="s">
        <v>1120</v>
      </c>
    </row>
    <row r="108" spans="1:6" ht="23" x14ac:dyDescent="0.35">
      <c r="A108" s="5" t="s">
        <v>1129</v>
      </c>
      <c r="B108" s="3" t="s">
        <v>1557</v>
      </c>
      <c r="C108" s="3" t="s">
        <v>1557</v>
      </c>
      <c r="D108" s="3" t="s">
        <v>1557</v>
      </c>
      <c r="E108" s="3" t="s">
        <v>1565</v>
      </c>
      <c r="F108" s="3" t="s">
        <v>1566</v>
      </c>
    </row>
    <row r="109" spans="1:6" ht="23" x14ac:dyDescent="0.35">
      <c r="A109" s="5" t="s">
        <v>488</v>
      </c>
      <c r="B109" s="3" t="s">
        <v>26</v>
      </c>
      <c r="C109" s="3" t="s">
        <v>489</v>
      </c>
      <c r="D109" s="3" t="s">
        <v>485</v>
      </c>
      <c r="E109" s="3" t="s">
        <v>489</v>
      </c>
      <c r="F109" s="3" t="s">
        <v>490</v>
      </c>
    </row>
    <row r="110" spans="1:6" ht="34.5" x14ac:dyDescent="0.35">
      <c r="A110" s="3" t="s">
        <v>296</v>
      </c>
      <c r="B110" s="3" t="s">
        <v>355</v>
      </c>
      <c r="C110" s="3" t="s">
        <v>356</v>
      </c>
      <c r="D110" s="3" t="s">
        <v>357</v>
      </c>
      <c r="E110" s="3">
        <v>2</v>
      </c>
      <c r="F110" s="3" t="s">
        <v>358</v>
      </c>
    </row>
    <row r="111" spans="1:6" ht="23" x14ac:dyDescent="0.35">
      <c r="A111" s="5" t="s">
        <v>1109</v>
      </c>
      <c r="B111" s="3" t="s">
        <v>1556</v>
      </c>
      <c r="C111" s="3" t="s">
        <v>1556</v>
      </c>
      <c r="D111" s="3" t="s">
        <v>1556</v>
      </c>
      <c r="E111" s="3" t="s">
        <v>1556</v>
      </c>
      <c r="F111" s="3" t="s">
        <v>1110</v>
      </c>
    </row>
    <row r="112" spans="1:6" ht="23" x14ac:dyDescent="0.35">
      <c r="A112" s="3" t="s">
        <v>693</v>
      </c>
      <c r="B112" s="3" t="s">
        <v>777</v>
      </c>
      <c r="C112" s="3">
        <v>21</v>
      </c>
      <c r="D112" s="3" t="s">
        <v>778</v>
      </c>
      <c r="E112" s="3">
        <v>20</v>
      </c>
      <c r="F112" s="3" t="s">
        <v>779</v>
      </c>
    </row>
    <row r="113" spans="1:6" ht="34.5" x14ac:dyDescent="0.35">
      <c r="A113" s="3" t="s">
        <v>272</v>
      </c>
      <c r="B113" s="3" t="s">
        <v>1489</v>
      </c>
      <c r="C113" s="3">
        <v>75</v>
      </c>
      <c r="D113" s="3" t="s">
        <v>1490</v>
      </c>
      <c r="E113" s="3">
        <v>46</v>
      </c>
      <c r="F113" s="3" t="s">
        <v>342</v>
      </c>
    </row>
    <row r="114" spans="1:6" x14ac:dyDescent="0.35">
      <c r="A114" s="5" t="s">
        <v>747</v>
      </c>
      <c r="B114" s="3" t="s">
        <v>796</v>
      </c>
      <c r="C114" s="3">
        <v>69</v>
      </c>
      <c r="D114" s="3" t="s">
        <v>797</v>
      </c>
      <c r="E114" s="3">
        <v>165</v>
      </c>
      <c r="F114" s="3" t="s">
        <v>798</v>
      </c>
    </row>
    <row r="115" spans="1:6" ht="80.5" x14ac:dyDescent="0.35">
      <c r="A115" s="5" t="s">
        <v>430</v>
      </c>
      <c r="B115" s="3" t="s">
        <v>438</v>
      </c>
      <c r="C115" s="3" t="s">
        <v>439</v>
      </c>
      <c r="D115" s="3" t="s">
        <v>34</v>
      </c>
      <c r="E115" s="3" t="s">
        <v>34</v>
      </c>
      <c r="F115" s="3" t="s">
        <v>34</v>
      </c>
    </row>
    <row r="116" spans="1:6" x14ac:dyDescent="0.35">
      <c r="A116" s="5" t="s">
        <v>378</v>
      </c>
      <c r="B116" s="3" t="s">
        <v>379</v>
      </c>
      <c r="C116" s="3">
        <v>121</v>
      </c>
      <c r="D116" s="3" t="s">
        <v>380</v>
      </c>
      <c r="E116" s="3">
        <v>25</v>
      </c>
      <c r="F116" s="3" t="s">
        <v>338</v>
      </c>
    </row>
    <row r="117" spans="1:6" ht="23" x14ac:dyDescent="0.35">
      <c r="A117" s="3" t="s">
        <v>300</v>
      </c>
      <c r="B117" s="3" t="s">
        <v>359</v>
      </c>
      <c r="C117" s="3" t="s">
        <v>33</v>
      </c>
      <c r="D117" s="3" t="s">
        <v>360</v>
      </c>
      <c r="E117" s="3" t="s">
        <v>33</v>
      </c>
      <c r="F117" s="3" t="s">
        <v>361</v>
      </c>
    </row>
    <row r="118" spans="1:6" ht="23" x14ac:dyDescent="0.35">
      <c r="A118" s="3" t="s">
        <v>96</v>
      </c>
      <c r="B118" s="3" t="s">
        <v>118</v>
      </c>
      <c r="C118" s="3">
        <v>33</v>
      </c>
      <c r="D118" s="3" t="s">
        <v>119</v>
      </c>
      <c r="E118" s="3">
        <v>28</v>
      </c>
      <c r="F118" s="3" t="s">
        <v>120</v>
      </c>
    </row>
    <row r="119" spans="1:6" ht="23" x14ac:dyDescent="0.35">
      <c r="A119" s="3" t="s">
        <v>1161</v>
      </c>
      <c r="B119" s="3" t="s">
        <v>1162</v>
      </c>
      <c r="C119" s="3">
        <v>151</v>
      </c>
      <c r="D119" s="3" t="s">
        <v>1163</v>
      </c>
      <c r="E119" s="3">
        <v>140</v>
      </c>
      <c r="F119" s="3" t="s">
        <v>774</v>
      </c>
    </row>
    <row r="120" spans="1:6" ht="23" x14ac:dyDescent="0.35">
      <c r="A120" s="3" t="s">
        <v>1164</v>
      </c>
      <c r="B120" s="3" t="s">
        <v>1564</v>
      </c>
      <c r="C120" s="3" t="s">
        <v>1564</v>
      </c>
      <c r="D120" s="3" t="s">
        <v>1564</v>
      </c>
      <c r="E120" s="3" t="s">
        <v>1564</v>
      </c>
      <c r="F120" s="3" t="s">
        <v>1165</v>
      </c>
    </row>
    <row r="121" spans="1:6" ht="23" x14ac:dyDescent="0.35">
      <c r="A121" s="5" t="s">
        <v>305</v>
      </c>
      <c r="B121" s="3" t="s">
        <v>362</v>
      </c>
      <c r="C121" s="3" t="s">
        <v>34</v>
      </c>
      <c r="D121" s="3" t="s">
        <v>363</v>
      </c>
      <c r="E121" s="3" t="s">
        <v>34</v>
      </c>
      <c r="F121" s="3" t="s">
        <v>364</v>
      </c>
    </row>
    <row r="122" spans="1:6" ht="23" x14ac:dyDescent="0.35">
      <c r="A122" s="5" t="s">
        <v>213</v>
      </c>
      <c r="B122" s="21" t="s">
        <v>26</v>
      </c>
      <c r="C122" s="3">
        <v>1521</v>
      </c>
      <c r="D122" s="21" t="s">
        <v>586</v>
      </c>
      <c r="E122" s="3">
        <v>1521</v>
      </c>
      <c r="F122" s="3" t="s">
        <v>593</v>
      </c>
    </row>
    <row r="123" spans="1:6" ht="46" x14ac:dyDescent="0.35">
      <c r="A123" s="11" t="s">
        <v>320</v>
      </c>
      <c r="B123" s="3" t="s">
        <v>370</v>
      </c>
      <c r="C123" s="12" t="s">
        <v>371</v>
      </c>
      <c r="D123" s="21" t="s">
        <v>372</v>
      </c>
      <c r="E123" s="12" t="s">
        <v>373</v>
      </c>
      <c r="F123" s="12" t="s">
        <v>227</v>
      </c>
    </row>
    <row r="124" spans="1:6" ht="23" x14ac:dyDescent="0.35">
      <c r="A124" s="5" t="s">
        <v>471</v>
      </c>
      <c r="B124" s="21" t="s">
        <v>491</v>
      </c>
      <c r="C124" s="3" t="s">
        <v>492</v>
      </c>
      <c r="D124" s="21" t="s">
        <v>493</v>
      </c>
      <c r="E124" s="3">
        <v>22</v>
      </c>
      <c r="F124" s="3" t="s">
        <v>494</v>
      </c>
    </row>
    <row r="125" spans="1:6" x14ac:dyDescent="0.35">
      <c r="A125" s="5" t="s">
        <v>476</v>
      </c>
      <c r="B125" s="3" t="s">
        <v>26</v>
      </c>
      <c r="C125" s="10">
        <v>46147</v>
      </c>
      <c r="D125" s="3" t="s">
        <v>483</v>
      </c>
      <c r="E125" s="3">
        <v>451</v>
      </c>
      <c r="F125" s="3" t="s">
        <v>416</v>
      </c>
    </row>
    <row r="126" spans="1:6" ht="23" x14ac:dyDescent="0.35">
      <c r="A126" s="5" t="s">
        <v>215</v>
      </c>
      <c r="B126" s="3" t="s">
        <v>234</v>
      </c>
      <c r="C126" s="3">
        <v>82</v>
      </c>
      <c r="D126" s="3" t="s">
        <v>233</v>
      </c>
      <c r="E126" s="3">
        <v>39</v>
      </c>
      <c r="F126" s="3" t="s">
        <v>235</v>
      </c>
    </row>
    <row r="127" spans="1:6" x14ac:dyDescent="0.35">
      <c r="A127" s="3" t="s">
        <v>678</v>
      </c>
      <c r="B127" s="3" t="s">
        <v>772</v>
      </c>
      <c r="C127" s="3">
        <v>35</v>
      </c>
      <c r="D127" s="3" t="s">
        <v>773</v>
      </c>
      <c r="E127" s="3">
        <v>33</v>
      </c>
      <c r="F127" s="3" t="s">
        <v>774</v>
      </c>
    </row>
    <row r="128" spans="1:6" ht="23" x14ac:dyDescent="0.35">
      <c r="A128" s="5" t="s">
        <v>958</v>
      </c>
      <c r="B128" s="3" t="s">
        <v>1140</v>
      </c>
      <c r="C128" s="3">
        <v>38</v>
      </c>
      <c r="D128" s="3" t="s">
        <v>26</v>
      </c>
      <c r="E128" s="3">
        <v>42</v>
      </c>
      <c r="F128" s="3" t="s">
        <v>1141</v>
      </c>
    </row>
    <row r="129" spans="1:6" ht="23" x14ac:dyDescent="0.35">
      <c r="A129" s="3" t="s">
        <v>136</v>
      </c>
      <c r="B129" s="3" t="s">
        <v>158</v>
      </c>
      <c r="C129" s="3">
        <v>43</v>
      </c>
      <c r="D129" s="3" t="s">
        <v>1488</v>
      </c>
      <c r="E129" s="3">
        <v>42</v>
      </c>
      <c r="F129" s="3" t="s">
        <v>159</v>
      </c>
    </row>
    <row r="130" spans="1:6" ht="46" x14ac:dyDescent="0.35">
      <c r="A130" s="3" t="s">
        <v>267</v>
      </c>
      <c r="B130" s="3" t="s">
        <v>339</v>
      </c>
      <c r="C130" s="3">
        <v>65</v>
      </c>
      <c r="D130" s="3" t="s">
        <v>340</v>
      </c>
      <c r="E130" s="3">
        <v>44</v>
      </c>
      <c r="F130" s="3" t="s">
        <v>341</v>
      </c>
    </row>
    <row r="131" spans="1:6" ht="23" x14ac:dyDescent="0.35">
      <c r="A131" s="5" t="s">
        <v>660</v>
      </c>
      <c r="B131" s="3" t="s">
        <v>761</v>
      </c>
      <c r="C131" s="3">
        <v>24</v>
      </c>
      <c r="D131" s="3" t="s">
        <v>762</v>
      </c>
      <c r="E131" s="3">
        <v>22</v>
      </c>
      <c r="F131" s="3" t="s">
        <v>763</v>
      </c>
    </row>
    <row r="132" spans="1:6" ht="23" x14ac:dyDescent="0.35">
      <c r="A132" s="5" t="s">
        <v>324</v>
      </c>
      <c r="B132" s="3" t="s">
        <v>374</v>
      </c>
      <c r="C132" s="3" t="s">
        <v>375</v>
      </c>
      <c r="D132" s="3" t="s">
        <v>376</v>
      </c>
      <c r="E132" s="3">
        <v>16</v>
      </c>
      <c r="F132" s="3" t="s">
        <v>377</v>
      </c>
    </row>
    <row r="133" spans="1:6" ht="23" x14ac:dyDescent="0.35">
      <c r="A133" s="3" t="s">
        <v>1054</v>
      </c>
      <c r="B133" s="3" t="s">
        <v>1186</v>
      </c>
      <c r="C133" s="3">
        <v>60</v>
      </c>
      <c r="D133" s="3" t="s">
        <v>1187</v>
      </c>
      <c r="E133" s="3">
        <v>60</v>
      </c>
      <c r="F133" s="3" t="s">
        <v>774</v>
      </c>
    </row>
    <row r="134" spans="1:6" ht="34.5" x14ac:dyDescent="0.35">
      <c r="A134" s="3" t="s">
        <v>1058</v>
      </c>
      <c r="B134" s="3" t="s">
        <v>1140</v>
      </c>
      <c r="C134" s="3">
        <v>55</v>
      </c>
      <c r="D134" s="3" t="s">
        <v>1188</v>
      </c>
      <c r="E134" s="3">
        <v>56</v>
      </c>
      <c r="F134" s="3" t="s">
        <v>1189</v>
      </c>
    </row>
    <row r="135" spans="1:6" x14ac:dyDescent="0.35">
      <c r="A135" s="3" t="s">
        <v>290</v>
      </c>
      <c r="B135" s="3" t="s">
        <v>351</v>
      </c>
      <c r="C135" s="3" t="s">
        <v>352</v>
      </c>
      <c r="D135" s="3" t="s">
        <v>353</v>
      </c>
      <c r="E135" s="3" t="s">
        <v>354</v>
      </c>
      <c r="F135" s="3" t="s">
        <v>227</v>
      </c>
    </row>
    <row r="136" spans="1:6" x14ac:dyDescent="0.35">
      <c r="A136" s="3" t="s">
        <v>151</v>
      </c>
      <c r="B136" s="3" t="s">
        <v>165</v>
      </c>
      <c r="C136" s="3">
        <v>45</v>
      </c>
      <c r="D136" s="3" t="s">
        <v>166</v>
      </c>
      <c r="E136" s="3">
        <v>45</v>
      </c>
      <c r="F136" s="3" t="s">
        <v>160</v>
      </c>
    </row>
    <row r="137" spans="1:6" ht="23" x14ac:dyDescent="0.35">
      <c r="A137" s="4" t="s">
        <v>1797</v>
      </c>
      <c r="B137" s="4" t="s">
        <v>1798</v>
      </c>
      <c r="C137" s="3">
        <v>50</v>
      </c>
      <c r="D137" s="4" t="s">
        <v>1799</v>
      </c>
      <c r="E137" s="3">
        <v>50</v>
      </c>
      <c r="F137" s="4" t="s">
        <v>1800</v>
      </c>
    </row>
    <row r="138" spans="1:6" ht="23" x14ac:dyDescent="0.35">
      <c r="A138" s="4" t="s">
        <v>1801</v>
      </c>
      <c r="B138" s="4" t="s">
        <v>1798</v>
      </c>
      <c r="C138" s="3">
        <v>42</v>
      </c>
      <c r="D138" s="4" t="s">
        <v>1802</v>
      </c>
      <c r="E138" s="3">
        <v>42</v>
      </c>
      <c r="F138" s="4" t="s">
        <v>1800</v>
      </c>
    </row>
    <row r="139" spans="1:6" ht="46" x14ac:dyDescent="0.35">
      <c r="A139" s="4" t="s">
        <v>1789</v>
      </c>
      <c r="B139" s="4" t="s">
        <v>1803</v>
      </c>
      <c r="C139" s="3">
        <v>151</v>
      </c>
      <c r="D139" s="4" t="s">
        <v>1804</v>
      </c>
      <c r="E139" s="3">
        <v>151</v>
      </c>
      <c r="F139" s="4" t="s">
        <v>1805</v>
      </c>
    </row>
    <row r="140" spans="1:6" x14ac:dyDescent="0.35">
      <c r="A140" s="5" t="s">
        <v>666</v>
      </c>
      <c r="B140" s="3" t="s">
        <v>764</v>
      </c>
      <c r="C140" s="3">
        <v>60</v>
      </c>
      <c r="D140" s="3" t="s">
        <v>765</v>
      </c>
      <c r="E140" s="3">
        <v>60</v>
      </c>
      <c r="F140" s="3" t="s">
        <v>766</v>
      </c>
    </row>
    <row r="141" spans="1:6" ht="23" x14ac:dyDescent="0.35">
      <c r="A141" s="3" t="s">
        <v>1158</v>
      </c>
      <c r="B141" s="3" t="s">
        <v>1558</v>
      </c>
      <c r="C141" s="3" t="s">
        <v>1558</v>
      </c>
      <c r="D141" s="3" t="s">
        <v>1558</v>
      </c>
      <c r="E141" s="3" t="s">
        <v>1558</v>
      </c>
      <c r="F141" s="3" t="s">
        <v>1157</v>
      </c>
    </row>
    <row r="152" spans="1:1" x14ac:dyDescent="0.35">
      <c r="A152" s="22"/>
    </row>
    <row r="153" spans="1:1" x14ac:dyDescent="0.35">
      <c r="A153" s="22"/>
    </row>
    <row r="154" spans="1:1" x14ac:dyDescent="0.35">
      <c r="A154" s="22"/>
    </row>
    <row r="155" spans="1:1" x14ac:dyDescent="0.35">
      <c r="A155" s="22"/>
    </row>
    <row r="156" spans="1:1" x14ac:dyDescent="0.35">
      <c r="A156" s="22"/>
    </row>
    <row r="157" spans="1:1" x14ac:dyDescent="0.35">
      <c r="A157" s="22"/>
    </row>
    <row r="158" spans="1:1" x14ac:dyDescent="0.35">
      <c r="A158" s="22"/>
    </row>
  </sheetData>
  <autoFilter ref="A1:F141" xr:uid="{9AE24B51-4AA7-4AD6-B225-622A8A518626}">
    <sortState xmlns:xlrd2="http://schemas.microsoft.com/office/spreadsheetml/2017/richdata2" ref="A2:F141">
      <sortCondition ref="A1"/>
    </sortState>
  </autoFilter>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9"/>
  <sheetViews>
    <sheetView zoomScale="70" zoomScaleNormal="70" workbookViewId="0">
      <pane xSplit="1" ySplit="1" topLeftCell="B2" activePane="bottomRight" state="frozen"/>
      <selection pane="topRight" activeCell="B1" sqref="B1"/>
      <selection pane="bottomLeft" activeCell="A3" sqref="A3"/>
      <selection pane="bottomRight" activeCell="B1" sqref="B1"/>
    </sheetView>
  </sheetViews>
  <sheetFormatPr defaultColWidth="8.81640625" defaultRowHeight="11.5" x14ac:dyDescent="0.35"/>
  <cols>
    <col min="1" max="1" width="21.81640625" style="4" customWidth="1"/>
    <col min="2" max="3" width="23.81640625" style="4" customWidth="1"/>
    <col min="4" max="4" width="42.1796875" style="4" customWidth="1"/>
    <col min="5" max="5" width="53.54296875" style="4" customWidth="1"/>
    <col min="6" max="6" width="42.453125" style="4" customWidth="1"/>
    <col min="7" max="7" width="44.453125" style="4" customWidth="1"/>
    <col min="8" max="8" width="31.1796875" style="4" customWidth="1"/>
    <col min="9" max="9" width="29" style="4" customWidth="1"/>
    <col min="10" max="10" width="28.81640625" style="4" customWidth="1"/>
    <col min="11" max="16384" width="8.81640625" style="8"/>
  </cols>
  <sheetData>
    <row r="1" spans="1:11" s="18" customFormat="1" x14ac:dyDescent="0.25">
      <c r="A1" s="31" t="s">
        <v>0</v>
      </c>
      <c r="B1" s="31" t="s">
        <v>1822</v>
      </c>
      <c r="C1" s="31" t="s">
        <v>40</v>
      </c>
      <c r="D1" s="31" t="s">
        <v>42</v>
      </c>
      <c r="E1" s="31" t="s">
        <v>36</v>
      </c>
      <c r="F1" s="31" t="s">
        <v>37</v>
      </c>
      <c r="G1" s="31" t="s">
        <v>22</v>
      </c>
      <c r="H1" s="31" t="s">
        <v>11</v>
      </c>
      <c r="I1" s="31" t="s">
        <v>12</v>
      </c>
      <c r="J1" s="31" t="s">
        <v>6</v>
      </c>
      <c r="K1" s="32" t="s">
        <v>48</v>
      </c>
    </row>
    <row r="2" spans="1:11" ht="172.5" x14ac:dyDescent="0.35">
      <c r="A2" s="5" t="s">
        <v>74</v>
      </c>
      <c r="B2" s="6" t="s">
        <v>122</v>
      </c>
      <c r="C2" s="6" t="s">
        <v>123</v>
      </c>
      <c r="D2" s="6" t="s">
        <v>33</v>
      </c>
      <c r="E2" s="6" t="s">
        <v>1627</v>
      </c>
      <c r="F2" s="6" t="s">
        <v>33</v>
      </c>
      <c r="G2" s="6" t="s">
        <v>33</v>
      </c>
      <c r="H2" s="6" t="s">
        <v>33</v>
      </c>
      <c r="I2" s="6" t="s">
        <v>124</v>
      </c>
      <c r="J2" s="6" t="s">
        <v>125</v>
      </c>
      <c r="K2" s="33">
        <v>4</v>
      </c>
    </row>
    <row r="3" spans="1:11" ht="46" x14ac:dyDescent="0.35">
      <c r="A3" s="5" t="s">
        <v>311</v>
      </c>
      <c r="B3" s="6" t="s">
        <v>33</v>
      </c>
      <c r="C3" s="6" t="s">
        <v>33</v>
      </c>
      <c r="D3" s="6" t="s">
        <v>33</v>
      </c>
      <c r="E3" s="6" t="s">
        <v>33</v>
      </c>
      <c r="F3" s="6" t="s">
        <v>33</v>
      </c>
      <c r="G3" s="6" t="s">
        <v>399</v>
      </c>
      <c r="H3" s="6" t="s">
        <v>33</v>
      </c>
      <c r="I3" s="6" t="s">
        <v>33</v>
      </c>
      <c r="J3" s="6"/>
      <c r="K3" s="33">
        <v>11</v>
      </c>
    </row>
    <row r="4" spans="1:11" ht="23" x14ac:dyDescent="0.35">
      <c r="A4" s="5" t="s">
        <v>404</v>
      </c>
      <c r="B4" s="6" t="s">
        <v>33</v>
      </c>
      <c r="C4" s="6" t="s">
        <v>34</v>
      </c>
      <c r="D4" s="6" t="s">
        <v>34</v>
      </c>
      <c r="E4" s="6" t="s">
        <v>34</v>
      </c>
      <c r="F4" s="6" t="s">
        <v>34</v>
      </c>
      <c r="G4" s="6" t="s">
        <v>417</v>
      </c>
      <c r="H4" s="6" t="s">
        <v>418</v>
      </c>
      <c r="I4" s="6" t="s">
        <v>419</v>
      </c>
      <c r="J4" s="6"/>
      <c r="K4" s="33">
        <v>13</v>
      </c>
    </row>
    <row r="5" spans="1:11" ht="138" x14ac:dyDescent="0.35">
      <c r="A5" s="6" t="s">
        <v>443</v>
      </c>
      <c r="B5" s="6" t="s">
        <v>495</v>
      </c>
      <c r="C5" s="6" t="s">
        <v>33</v>
      </c>
      <c r="D5" s="6" t="s">
        <v>33</v>
      </c>
      <c r="E5" s="6" t="s">
        <v>1632</v>
      </c>
      <c r="F5" s="6" t="s">
        <v>1633</v>
      </c>
      <c r="G5" s="6" t="s">
        <v>33</v>
      </c>
      <c r="H5" s="6" t="s">
        <v>1634</v>
      </c>
      <c r="I5" s="6" t="s">
        <v>496</v>
      </c>
      <c r="J5" s="6" t="s">
        <v>497</v>
      </c>
      <c r="K5" s="33">
        <v>5</v>
      </c>
    </row>
    <row r="6" spans="1:11" ht="149.5" x14ac:dyDescent="0.35">
      <c r="A6" s="5" t="s">
        <v>868</v>
      </c>
      <c r="B6" s="5" t="s">
        <v>34</v>
      </c>
      <c r="C6" s="6" t="s">
        <v>869</v>
      </c>
      <c r="D6" s="6" t="s">
        <v>33</v>
      </c>
      <c r="E6" s="6" t="s">
        <v>33</v>
      </c>
      <c r="F6" s="6" t="s">
        <v>33</v>
      </c>
      <c r="G6" s="6" t="s">
        <v>33</v>
      </c>
      <c r="H6" s="6" t="s">
        <v>870</v>
      </c>
      <c r="I6" s="6" t="s">
        <v>33</v>
      </c>
      <c r="J6" s="6" t="s">
        <v>871</v>
      </c>
      <c r="K6" s="33">
        <v>8</v>
      </c>
    </row>
    <row r="7" spans="1:11" ht="138" x14ac:dyDescent="0.35">
      <c r="A7" s="5" t="s">
        <v>738</v>
      </c>
      <c r="B7" s="6" t="s">
        <v>854</v>
      </c>
      <c r="C7" s="6" t="s">
        <v>855</v>
      </c>
      <c r="D7" s="6" t="s">
        <v>33</v>
      </c>
      <c r="E7" s="6" t="s">
        <v>33</v>
      </c>
      <c r="F7" s="6" t="s">
        <v>33</v>
      </c>
      <c r="G7" s="6" t="s">
        <v>856</v>
      </c>
      <c r="H7" s="6" t="s">
        <v>857</v>
      </c>
      <c r="I7" s="6" t="s">
        <v>253</v>
      </c>
      <c r="J7" s="6" t="s">
        <v>858</v>
      </c>
      <c r="K7" s="33">
        <v>9</v>
      </c>
    </row>
    <row r="8" spans="1:11" ht="368" x14ac:dyDescent="0.35">
      <c r="A8" s="5" t="s">
        <v>1586</v>
      </c>
      <c r="B8" s="6"/>
      <c r="C8" s="6" t="s">
        <v>1680</v>
      </c>
      <c r="D8" s="6" t="s">
        <v>33</v>
      </c>
      <c r="E8" s="6" t="s">
        <v>1681</v>
      </c>
      <c r="F8" s="6" t="s">
        <v>33</v>
      </c>
      <c r="G8" s="6" t="s">
        <v>1682</v>
      </c>
      <c r="H8" s="6" t="s">
        <v>1683</v>
      </c>
      <c r="I8" s="6" t="s">
        <v>814</v>
      </c>
      <c r="J8" s="6" t="s">
        <v>815</v>
      </c>
      <c r="K8" s="33">
        <v>9</v>
      </c>
    </row>
    <row r="9" spans="1:11" ht="115" x14ac:dyDescent="0.35">
      <c r="A9" s="6" t="s">
        <v>1587</v>
      </c>
      <c r="B9" s="6"/>
      <c r="C9" s="6" t="s">
        <v>1589</v>
      </c>
      <c r="D9" s="6" t="s">
        <v>33</v>
      </c>
      <c r="E9" s="6" t="s">
        <v>1590</v>
      </c>
      <c r="F9" s="6" t="s">
        <v>33</v>
      </c>
      <c r="G9" s="6" t="s">
        <v>1591</v>
      </c>
      <c r="H9" s="6" t="s">
        <v>1592</v>
      </c>
      <c r="I9" s="6" t="s">
        <v>33</v>
      </c>
      <c r="J9" s="6" t="s">
        <v>33</v>
      </c>
      <c r="K9" s="33">
        <v>9</v>
      </c>
    </row>
    <row r="10" spans="1:11" ht="115" x14ac:dyDescent="0.35">
      <c r="A10" s="6" t="s">
        <v>1707</v>
      </c>
      <c r="B10" s="6"/>
      <c r="C10" s="6" t="s">
        <v>1711</v>
      </c>
      <c r="D10" s="6"/>
      <c r="E10" s="6" t="s">
        <v>1712</v>
      </c>
      <c r="F10" s="6"/>
      <c r="G10" s="6" t="s">
        <v>1710</v>
      </c>
      <c r="H10" s="6" t="s">
        <v>1713</v>
      </c>
      <c r="I10" s="6"/>
      <c r="J10" s="6" t="s">
        <v>1714</v>
      </c>
      <c r="K10" s="33">
        <v>9</v>
      </c>
    </row>
    <row r="11" spans="1:11" ht="409.5" x14ac:dyDescent="0.35">
      <c r="A11" s="6" t="s">
        <v>519</v>
      </c>
      <c r="B11" s="6" t="s">
        <v>594</v>
      </c>
      <c r="C11" s="6" t="s">
        <v>33</v>
      </c>
      <c r="D11" s="6" t="s">
        <v>1610</v>
      </c>
      <c r="E11" s="6" t="s">
        <v>1611</v>
      </c>
      <c r="F11" s="6" t="s">
        <v>1612</v>
      </c>
      <c r="G11" s="6" t="s">
        <v>33</v>
      </c>
      <c r="H11" s="6" t="s">
        <v>1613</v>
      </c>
      <c r="I11" s="6" t="s">
        <v>1448</v>
      </c>
      <c r="J11" s="6" t="s">
        <v>595</v>
      </c>
      <c r="K11" s="33">
        <v>6</v>
      </c>
    </row>
    <row r="12" spans="1:11" ht="409.5" x14ac:dyDescent="0.35">
      <c r="A12" s="5" t="s">
        <v>410</v>
      </c>
      <c r="B12" s="6" t="s">
        <v>596</v>
      </c>
      <c r="C12" s="6" t="s">
        <v>33</v>
      </c>
      <c r="D12" s="6" t="s">
        <v>33</v>
      </c>
      <c r="E12" s="6" t="s">
        <v>33</v>
      </c>
      <c r="F12" s="6" t="s">
        <v>33</v>
      </c>
      <c r="G12" s="6" t="s">
        <v>33</v>
      </c>
      <c r="H12" s="6" t="s">
        <v>1609</v>
      </c>
      <c r="I12" s="6" t="s">
        <v>597</v>
      </c>
      <c r="J12" s="6" t="s">
        <v>531</v>
      </c>
      <c r="K12" s="33">
        <v>6</v>
      </c>
    </row>
    <row r="13" spans="1:11" ht="80.5" x14ac:dyDescent="0.35">
      <c r="A13" s="6" t="s">
        <v>410</v>
      </c>
      <c r="B13" s="6"/>
      <c r="C13" s="6" t="s">
        <v>34</v>
      </c>
      <c r="D13" s="6" t="s">
        <v>34</v>
      </c>
      <c r="E13" s="6" t="s">
        <v>34</v>
      </c>
      <c r="F13" s="6" t="s">
        <v>34</v>
      </c>
      <c r="G13" s="6" t="s">
        <v>420</v>
      </c>
      <c r="H13" s="6" t="s">
        <v>421</v>
      </c>
      <c r="I13" s="6" t="s">
        <v>422</v>
      </c>
      <c r="J13" s="6"/>
      <c r="K13" s="33">
        <v>13</v>
      </c>
    </row>
    <row r="14" spans="1:11" ht="92" x14ac:dyDescent="0.35">
      <c r="A14" s="5" t="s">
        <v>329</v>
      </c>
      <c r="B14" s="6" t="s">
        <v>381</v>
      </c>
      <c r="C14" s="6" t="s">
        <v>33</v>
      </c>
      <c r="D14" s="6" t="s">
        <v>33</v>
      </c>
      <c r="E14" s="6" t="s">
        <v>382</v>
      </c>
      <c r="F14" s="6" t="s">
        <v>33</v>
      </c>
      <c r="G14" s="6" t="s">
        <v>33</v>
      </c>
      <c r="H14" s="6" t="s">
        <v>383</v>
      </c>
      <c r="I14" s="6" t="s">
        <v>384</v>
      </c>
      <c r="J14" s="6" t="s">
        <v>385</v>
      </c>
      <c r="K14" s="33">
        <v>11</v>
      </c>
    </row>
    <row r="15" spans="1:11" ht="276" x14ac:dyDescent="0.35">
      <c r="A15" s="5" t="s">
        <v>1716</v>
      </c>
      <c r="B15" s="6"/>
      <c r="C15" s="6" t="s">
        <v>1725</v>
      </c>
      <c r="D15" s="6" t="s">
        <v>33</v>
      </c>
      <c r="E15" s="6" t="s">
        <v>33</v>
      </c>
      <c r="F15" s="6" t="s">
        <v>33</v>
      </c>
      <c r="G15" s="6" t="s">
        <v>33</v>
      </c>
      <c r="H15" s="6" t="s">
        <v>33</v>
      </c>
      <c r="I15" s="6" t="s">
        <v>1723</v>
      </c>
      <c r="J15" s="6" t="s">
        <v>1724</v>
      </c>
      <c r="K15" s="33">
        <v>12</v>
      </c>
    </row>
    <row r="16" spans="1:11" ht="310.5" x14ac:dyDescent="0.35">
      <c r="A16" s="5" t="s">
        <v>710</v>
      </c>
      <c r="B16" s="6" t="s">
        <v>33</v>
      </c>
      <c r="C16" s="6" t="s">
        <v>835</v>
      </c>
      <c r="D16" s="6" t="s">
        <v>33</v>
      </c>
      <c r="E16" s="6" t="s">
        <v>1630</v>
      </c>
      <c r="F16" s="6" t="s">
        <v>33</v>
      </c>
      <c r="G16" s="6" t="s">
        <v>33</v>
      </c>
      <c r="H16" s="6" t="s">
        <v>836</v>
      </c>
      <c r="I16" s="6" t="s">
        <v>837</v>
      </c>
      <c r="J16" s="6" t="s">
        <v>838</v>
      </c>
      <c r="K16" s="33">
        <v>9</v>
      </c>
    </row>
    <row r="17" spans="1:11" ht="115" x14ac:dyDescent="0.35">
      <c r="A17" s="6" t="s">
        <v>1095</v>
      </c>
      <c r="B17" s="6" t="s">
        <v>1096</v>
      </c>
      <c r="C17" s="6" t="s">
        <v>1088</v>
      </c>
      <c r="D17" s="6" t="s">
        <v>1088</v>
      </c>
      <c r="E17" s="6" t="s">
        <v>1088</v>
      </c>
      <c r="F17" s="6" t="s">
        <v>1088</v>
      </c>
      <c r="G17" s="6" t="s">
        <v>1088</v>
      </c>
      <c r="H17" s="6" t="s">
        <v>1097</v>
      </c>
      <c r="I17" s="6" t="s">
        <v>1098</v>
      </c>
      <c r="J17" s="6"/>
      <c r="K17" s="33">
        <v>8</v>
      </c>
    </row>
    <row r="18" spans="1:11" ht="218.5" x14ac:dyDescent="0.35">
      <c r="A18" s="5" t="s">
        <v>182</v>
      </c>
      <c r="B18" s="6" t="s">
        <v>33</v>
      </c>
      <c r="C18" s="6" t="s">
        <v>242</v>
      </c>
      <c r="D18" s="6" t="s">
        <v>243</v>
      </c>
      <c r="E18" s="6" t="s">
        <v>244</v>
      </c>
      <c r="F18" s="6" t="s">
        <v>33</v>
      </c>
      <c r="G18" s="6" t="s">
        <v>33</v>
      </c>
      <c r="H18" s="6" t="s">
        <v>245</v>
      </c>
      <c r="I18" s="6" t="s">
        <v>1456</v>
      </c>
      <c r="J18" s="6"/>
      <c r="K18" s="33">
        <v>7</v>
      </c>
    </row>
    <row r="19" spans="1:11" ht="218.5" x14ac:dyDescent="0.35">
      <c r="A19" s="4" t="s">
        <v>1726</v>
      </c>
      <c r="B19" s="4" t="s">
        <v>1765</v>
      </c>
      <c r="C19" s="4" t="s">
        <v>33</v>
      </c>
      <c r="D19" s="4" t="s">
        <v>33</v>
      </c>
      <c r="E19" s="4" t="s">
        <v>1770</v>
      </c>
      <c r="F19" s="4" t="s">
        <v>1766</v>
      </c>
      <c r="G19" s="4" t="s">
        <v>1767</v>
      </c>
      <c r="H19" s="4" t="s">
        <v>1769</v>
      </c>
      <c r="I19" s="4" t="s">
        <v>1768</v>
      </c>
      <c r="J19" s="6"/>
      <c r="K19" s="33">
        <v>5</v>
      </c>
    </row>
    <row r="20" spans="1:11" ht="287.5" x14ac:dyDescent="0.35">
      <c r="A20" s="5" t="s">
        <v>934</v>
      </c>
      <c r="B20" s="5" t="s">
        <v>34</v>
      </c>
      <c r="C20" s="6" t="s">
        <v>935</v>
      </c>
      <c r="D20" s="6" t="s">
        <v>33</v>
      </c>
      <c r="E20" s="6" t="s">
        <v>1628</v>
      </c>
      <c r="F20" s="6" t="s">
        <v>33</v>
      </c>
      <c r="G20" s="6" t="s">
        <v>1502</v>
      </c>
      <c r="H20" s="6" t="s">
        <v>1629</v>
      </c>
      <c r="I20" s="6" t="s">
        <v>936</v>
      </c>
      <c r="J20" s="6" t="s">
        <v>1503</v>
      </c>
      <c r="K20" s="33">
        <v>8</v>
      </c>
    </row>
    <row r="21" spans="1:11" ht="207" x14ac:dyDescent="0.35">
      <c r="A21" s="5" t="s">
        <v>937</v>
      </c>
      <c r="B21" s="5" t="s">
        <v>34</v>
      </c>
      <c r="C21" s="6" t="s">
        <v>938</v>
      </c>
      <c r="D21" s="6" t="s">
        <v>33</v>
      </c>
      <c r="E21" s="6" t="s">
        <v>939</v>
      </c>
      <c r="F21" s="6" t="s">
        <v>33</v>
      </c>
      <c r="G21" s="6" t="s">
        <v>940</v>
      </c>
      <c r="H21" s="6" t="s">
        <v>941</v>
      </c>
      <c r="I21" s="6" t="s">
        <v>936</v>
      </c>
      <c r="J21" s="6" t="s">
        <v>942</v>
      </c>
      <c r="K21" s="33">
        <v>8</v>
      </c>
    </row>
    <row r="22" spans="1:11" ht="80.5" x14ac:dyDescent="0.35">
      <c r="A22" s="5" t="s">
        <v>685</v>
      </c>
      <c r="B22" s="6"/>
      <c r="C22" s="6" t="s">
        <v>1648</v>
      </c>
      <c r="D22" s="6" t="s">
        <v>1649</v>
      </c>
      <c r="E22" s="6" t="s">
        <v>1650</v>
      </c>
      <c r="F22" s="6" t="s">
        <v>33</v>
      </c>
      <c r="G22" s="6" t="s">
        <v>33</v>
      </c>
      <c r="H22" s="6" t="s">
        <v>819</v>
      </c>
      <c r="I22" s="6" t="s">
        <v>820</v>
      </c>
      <c r="J22" s="6" t="s">
        <v>821</v>
      </c>
      <c r="K22" s="33">
        <v>9</v>
      </c>
    </row>
    <row r="23" spans="1:11" ht="57.5" x14ac:dyDescent="0.35">
      <c r="A23" s="5" t="s">
        <v>699</v>
      </c>
      <c r="B23" s="6" t="s">
        <v>33</v>
      </c>
      <c r="C23" s="6" t="s">
        <v>827</v>
      </c>
      <c r="D23" s="6" t="s">
        <v>828</v>
      </c>
      <c r="E23" s="6" t="s">
        <v>829</v>
      </c>
      <c r="F23" s="6" t="s">
        <v>33</v>
      </c>
      <c r="G23" s="6" t="s">
        <v>33</v>
      </c>
      <c r="H23" s="6" t="s">
        <v>830</v>
      </c>
      <c r="I23" s="6" t="s">
        <v>831</v>
      </c>
      <c r="J23" s="6"/>
      <c r="K23" s="33">
        <v>9</v>
      </c>
    </row>
    <row r="24" spans="1:11" ht="218.5" x14ac:dyDescent="0.35">
      <c r="A24" s="5" t="s">
        <v>949</v>
      </c>
      <c r="B24" s="5" t="s">
        <v>34</v>
      </c>
      <c r="C24" s="6" t="s">
        <v>214</v>
      </c>
      <c r="D24" s="6" t="s">
        <v>950</v>
      </c>
      <c r="E24" s="6" t="s">
        <v>951</v>
      </c>
      <c r="F24" s="6" t="s">
        <v>33</v>
      </c>
      <c r="G24" s="6" t="s">
        <v>33</v>
      </c>
      <c r="H24" s="6" t="s">
        <v>952</v>
      </c>
      <c r="I24" s="6" t="s">
        <v>953</v>
      </c>
      <c r="J24" s="6" t="s">
        <v>954</v>
      </c>
      <c r="K24" s="33">
        <v>8</v>
      </c>
    </row>
    <row r="25" spans="1:11" ht="172.5" x14ac:dyDescent="0.35">
      <c r="A25" s="5" t="s">
        <v>955</v>
      </c>
      <c r="B25" s="5" t="s">
        <v>34</v>
      </c>
      <c r="C25" s="6" t="s">
        <v>33</v>
      </c>
      <c r="D25" s="6" t="s">
        <v>33</v>
      </c>
      <c r="E25" s="6" t="s">
        <v>1675</v>
      </c>
      <c r="F25" s="6" t="s">
        <v>33</v>
      </c>
      <c r="G25" s="6" t="s">
        <v>33</v>
      </c>
      <c r="H25" s="6" t="s">
        <v>956</v>
      </c>
      <c r="I25" s="6" t="s">
        <v>957</v>
      </c>
      <c r="J25" s="6"/>
      <c r="K25" s="33">
        <v>8</v>
      </c>
    </row>
    <row r="26" spans="1:11" ht="230" x14ac:dyDescent="0.35">
      <c r="A26" s="5" t="s">
        <v>964</v>
      </c>
      <c r="B26" s="5" t="s">
        <v>34</v>
      </c>
      <c r="C26" s="6" t="s">
        <v>965</v>
      </c>
      <c r="D26" s="6" t="s">
        <v>966</v>
      </c>
      <c r="E26" s="6" t="s">
        <v>1598</v>
      </c>
      <c r="F26" s="6" t="s">
        <v>33</v>
      </c>
      <c r="G26" s="6" t="s">
        <v>33</v>
      </c>
      <c r="H26" s="6" t="s">
        <v>1599</v>
      </c>
      <c r="I26" s="6" t="s">
        <v>967</v>
      </c>
      <c r="J26" s="6"/>
      <c r="K26" s="33">
        <v>8</v>
      </c>
    </row>
    <row r="27" spans="1:11" ht="218.5" x14ac:dyDescent="0.35">
      <c r="A27" s="5" t="s">
        <v>101</v>
      </c>
      <c r="B27" s="6" t="s">
        <v>53</v>
      </c>
      <c r="C27" s="6" t="s">
        <v>33</v>
      </c>
      <c r="D27" s="6" t="s">
        <v>1667</v>
      </c>
      <c r="E27" s="6" t="s">
        <v>1668</v>
      </c>
      <c r="F27" s="6" t="s">
        <v>33</v>
      </c>
      <c r="G27" s="6" t="s">
        <v>33</v>
      </c>
      <c r="H27" s="6" t="s">
        <v>134</v>
      </c>
      <c r="I27" s="6" t="s">
        <v>135</v>
      </c>
      <c r="J27" s="6" t="s">
        <v>128</v>
      </c>
      <c r="K27" s="33">
        <v>4</v>
      </c>
    </row>
    <row r="28" spans="1:11" ht="69" x14ac:dyDescent="0.35">
      <c r="A28" s="5" t="s">
        <v>704</v>
      </c>
      <c r="B28" s="6" t="s">
        <v>33</v>
      </c>
      <c r="C28" s="6" t="s">
        <v>832</v>
      </c>
      <c r="D28" s="6" t="s">
        <v>1594</v>
      </c>
      <c r="E28" s="6" t="s">
        <v>33</v>
      </c>
      <c r="F28" s="6" t="s">
        <v>33</v>
      </c>
      <c r="G28" s="6" t="s">
        <v>33</v>
      </c>
      <c r="H28" s="6" t="s">
        <v>833</v>
      </c>
      <c r="I28" s="6" t="s">
        <v>33</v>
      </c>
      <c r="J28" s="6" t="s">
        <v>834</v>
      </c>
      <c r="K28" s="33">
        <v>9</v>
      </c>
    </row>
    <row r="29" spans="1:11" ht="115" x14ac:dyDescent="0.35">
      <c r="A29" s="5" t="s">
        <v>970</v>
      </c>
      <c r="B29" s="5" t="s">
        <v>34</v>
      </c>
      <c r="C29" s="6" t="s">
        <v>33</v>
      </c>
      <c r="D29" s="6" t="s">
        <v>33</v>
      </c>
      <c r="E29" s="6" t="s">
        <v>33</v>
      </c>
      <c r="F29" s="6" t="s">
        <v>33</v>
      </c>
      <c r="G29" s="6" t="s">
        <v>33</v>
      </c>
      <c r="H29" s="6" t="s">
        <v>971</v>
      </c>
      <c r="I29" s="6" t="s">
        <v>972</v>
      </c>
      <c r="J29" s="6" t="s">
        <v>973</v>
      </c>
      <c r="K29" s="33">
        <v>8</v>
      </c>
    </row>
    <row r="30" spans="1:11" ht="172.5" x14ac:dyDescent="0.35">
      <c r="A30" s="5" t="s">
        <v>71</v>
      </c>
      <c r="B30" s="6" t="s">
        <v>53</v>
      </c>
      <c r="C30" s="6" t="s">
        <v>33</v>
      </c>
      <c r="D30" s="6" t="s">
        <v>651</v>
      </c>
      <c r="E30" s="6" t="s">
        <v>652</v>
      </c>
      <c r="F30" s="6" t="s">
        <v>33</v>
      </c>
      <c r="G30" s="6" t="s">
        <v>33</v>
      </c>
      <c r="H30" s="6" t="s">
        <v>653</v>
      </c>
      <c r="I30" s="6" t="s">
        <v>33</v>
      </c>
      <c r="J30" s="6"/>
      <c r="K30" s="33">
        <v>2</v>
      </c>
    </row>
    <row r="31" spans="1:11" ht="409.5" x14ac:dyDescent="0.35">
      <c r="A31" s="5" t="s">
        <v>532</v>
      </c>
      <c r="B31" s="6" t="s">
        <v>598</v>
      </c>
      <c r="C31" s="6" t="s">
        <v>33</v>
      </c>
      <c r="D31" s="6" t="s">
        <v>33</v>
      </c>
      <c r="E31" s="6" t="s">
        <v>33</v>
      </c>
      <c r="F31" s="6" t="s">
        <v>33</v>
      </c>
      <c r="G31" s="6" t="s">
        <v>33</v>
      </c>
      <c r="H31" s="6" t="s">
        <v>1623</v>
      </c>
      <c r="I31" s="6" t="s">
        <v>599</v>
      </c>
      <c r="J31" s="6" t="s">
        <v>600</v>
      </c>
      <c r="K31" s="33">
        <v>6</v>
      </c>
    </row>
    <row r="32" spans="1:11" ht="409.5" x14ac:dyDescent="0.35">
      <c r="A32" s="5" t="s">
        <v>532</v>
      </c>
      <c r="B32" s="6" t="s">
        <v>598</v>
      </c>
      <c r="C32" s="6" t="s">
        <v>33</v>
      </c>
      <c r="D32" s="6" t="s">
        <v>33</v>
      </c>
      <c r="E32" s="6" t="s">
        <v>33</v>
      </c>
      <c r="F32" s="6" t="s">
        <v>33</v>
      </c>
      <c r="G32" s="6" t="s">
        <v>33</v>
      </c>
      <c r="H32" s="6" t="s">
        <v>1395</v>
      </c>
      <c r="I32" s="6" t="s">
        <v>599</v>
      </c>
      <c r="J32" s="6" t="s">
        <v>600</v>
      </c>
      <c r="K32" s="33">
        <v>6</v>
      </c>
    </row>
    <row r="33" spans="1:11" ht="409.5" x14ac:dyDescent="0.35">
      <c r="A33" s="5" t="s">
        <v>601</v>
      </c>
      <c r="B33" s="7" t="s">
        <v>509</v>
      </c>
      <c r="C33" s="7" t="s">
        <v>509</v>
      </c>
      <c r="D33" s="7" t="s">
        <v>509</v>
      </c>
      <c r="E33" s="7" t="s">
        <v>509</v>
      </c>
      <c r="F33" s="7" t="s">
        <v>509</v>
      </c>
      <c r="G33" s="7" t="s">
        <v>509</v>
      </c>
      <c r="H33" s="6" t="s">
        <v>1624</v>
      </c>
      <c r="I33" s="7" t="s">
        <v>509</v>
      </c>
      <c r="J33" s="7" t="s">
        <v>509</v>
      </c>
      <c r="K33" s="33">
        <v>6</v>
      </c>
    </row>
    <row r="34" spans="1:11" ht="409.5" x14ac:dyDescent="0.35">
      <c r="A34" s="5" t="s">
        <v>601</v>
      </c>
      <c r="B34" s="7" t="s">
        <v>509</v>
      </c>
      <c r="C34" s="7" t="s">
        <v>509</v>
      </c>
      <c r="D34" s="7" t="s">
        <v>509</v>
      </c>
      <c r="E34" s="7" t="s">
        <v>509</v>
      </c>
      <c r="F34" s="7" t="s">
        <v>509</v>
      </c>
      <c r="G34" s="7" t="s">
        <v>509</v>
      </c>
      <c r="H34" s="6" t="s">
        <v>1396</v>
      </c>
      <c r="I34" s="7" t="s">
        <v>509</v>
      </c>
      <c r="J34" s="7" t="s">
        <v>509</v>
      </c>
      <c r="K34" s="33">
        <v>6</v>
      </c>
    </row>
    <row r="35" spans="1:11" ht="409.5" x14ac:dyDescent="0.35">
      <c r="A35" s="5" t="s">
        <v>1079</v>
      </c>
      <c r="B35" s="6" t="s">
        <v>1080</v>
      </c>
      <c r="C35" s="6" t="s">
        <v>1517</v>
      </c>
      <c r="D35" s="6" t="s">
        <v>33</v>
      </c>
      <c r="E35" s="6" t="s">
        <v>1081</v>
      </c>
      <c r="F35" s="6" t="s">
        <v>33</v>
      </c>
      <c r="G35" s="6" t="s">
        <v>1082</v>
      </c>
      <c r="H35" s="6" t="s">
        <v>1083</v>
      </c>
      <c r="I35" s="6" t="s">
        <v>1084</v>
      </c>
      <c r="J35" s="6" t="s">
        <v>1085</v>
      </c>
      <c r="K35" s="33">
        <v>8</v>
      </c>
    </row>
    <row r="36" spans="1:11" ht="379.5" x14ac:dyDescent="0.35">
      <c r="A36" s="5" t="s">
        <v>904</v>
      </c>
      <c r="B36" s="5" t="s">
        <v>34</v>
      </c>
      <c r="C36" s="6" t="s">
        <v>1526</v>
      </c>
      <c r="D36" s="6" t="s">
        <v>33</v>
      </c>
      <c r="E36" s="6" t="s">
        <v>905</v>
      </c>
      <c r="F36" s="6" t="s">
        <v>33</v>
      </c>
      <c r="G36" s="6" t="s">
        <v>906</v>
      </c>
      <c r="H36" s="6" t="s">
        <v>907</v>
      </c>
      <c r="I36" s="6" t="s">
        <v>908</v>
      </c>
      <c r="J36" s="6" t="s">
        <v>909</v>
      </c>
      <c r="K36" s="33">
        <v>8</v>
      </c>
    </row>
    <row r="37" spans="1:11" ht="195.5" x14ac:dyDescent="0.35">
      <c r="A37" s="5" t="s">
        <v>910</v>
      </c>
      <c r="B37" s="5" t="s">
        <v>34</v>
      </c>
      <c r="C37" s="6" t="s">
        <v>1527</v>
      </c>
      <c r="D37" s="6" t="s">
        <v>33</v>
      </c>
      <c r="E37" s="6" t="s">
        <v>911</v>
      </c>
      <c r="F37" s="6" t="s">
        <v>33</v>
      </c>
      <c r="G37" s="6" t="s">
        <v>912</v>
      </c>
      <c r="H37" s="6" t="s">
        <v>913</v>
      </c>
      <c r="I37" s="6" t="s">
        <v>914</v>
      </c>
      <c r="J37" s="6" t="s">
        <v>915</v>
      </c>
      <c r="K37" s="33">
        <v>8</v>
      </c>
    </row>
    <row r="38" spans="1:11" ht="241.5" x14ac:dyDescent="0.35">
      <c r="A38" s="6" t="s">
        <v>980</v>
      </c>
      <c r="B38" s="6" t="s">
        <v>33</v>
      </c>
      <c r="C38" s="6" t="s">
        <v>33</v>
      </c>
      <c r="D38" s="6" t="s">
        <v>33</v>
      </c>
      <c r="E38" s="6" t="s">
        <v>981</v>
      </c>
      <c r="F38" s="6" t="s">
        <v>33</v>
      </c>
      <c r="G38" s="6" t="s">
        <v>33</v>
      </c>
      <c r="H38" s="6" t="s">
        <v>982</v>
      </c>
      <c r="I38" s="6" t="s">
        <v>983</v>
      </c>
      <c r="J38" s="6"/>
      <c r="K38" s="33">
        <v>8</v>
      </c>
    </row>
    <row r="39" spans="1:11" ht="103.5" x14ac:dyDescent="0.35">
      <c r="A39" s="6" t="s">
        <v>984</v>
      </c>
      <c r="B39" s="6" t="s">
        <v>33</v>
      </c>
      <c r="C39" s="6" t="s">
        <v>1528</v>
      </c>
      <c r="D39" s="6" t="s">
        <v>33</v>
      </c>
      <c r="E39" s="6" t="s">
        <v>33</v>
      </c>
      <c r="F39" s="6" t="s">
        <v>33</v>
      </c>
      <c r="G39" s="6" t="s">
        <v>33</v>
      </c>
      <c r="H39" s="6" t="s">
        <v>985</v>
      </c>
      <c r="I39" s="6" t="s">
        <v>33</v>
      </c>
      <c r="J39" s="6" t="s">
        <v>986</v>
      </c>
      <c r="K39" s="33">
        <v>8</v>
      </c>
    </row>
    <row r="40" spans="1:11" ht="409.5" x14ac:dyDescent="0.35">
      <c r="A40" s="6" t="s">
        <v>974</v>
      </c>
      <c r="B40" s="6" t="s">
        <v>34</v>
      </c>
      <c r="C40" s="6" t="s">
        <v>33</v>
      </c>
      <c r="D40" s="6" t="s">
        <v>33</v>
      </c>
      <c r="E40" s="6" t="s">
        <v>1615</v>
      </c>
      <c r="F40" s="6" t="s">
        <v>33</v>
      </c>
      <c r="G40" s="6" t="s">
        <v>33</v>
      </c>
      <c r="H40" s="6" t="s">
        <v>1504</v>
      </c>
      <c r="I40" s="6" t="s">
        <v>975</v>
      </c>
      <c r="J40" s="6" t="s">
        <v>976</v>
      </c>
      <c r="K40" s="33">
        <v>8</v>
      </c>
    </row>
    <row r="41" spans="1:11" ht="218.5" x14ac:dyDescent="0.35">
      <c r="A41" s="5" t="s">
        <v>449</v>
      </c>
      <c r="B41" s="6" t="s">
        <v>34</v>
      </c>
      <c r="C41" s="6" t="s">
        <v>1663</v>
      </c>
      <c r="D41" s="6" t="s">
        <v>33</v>
      </c>
      <c r="E41" s="6" t="s">
        <v>1664</v>
      </c>
      <c r="F41" s="6" t="s">
        <v>33</v>
      </c>
      <c r="G41" s="6" t="s">
        <v>33</v>
      </c>
      <c r="H41" s="6" t="s">
        <v>1665</v>
      </c>
      <c r="I41" s="6" t="s">
        <v>498</v>
      </c>
      <c r="J41" s="6" t="s">
        <v>499</v>
      </c>
      <c r="K41" s="33">
        <v>5</v>
      </c>
    </row>
    <row r="42" spans="1:11" ht="46" x14ac:dyDescent="0.35">
      <c r="A42" s="5" t="s">
        <v>220</v>
      </c>
      <c r="B42" s="6" t="s">
        <v>33</v>
      </c>
      <c r="C42" s="6" t="s">
        <v>33</v>
      </c>
      <c r="D42" s="6" t="s">
        <v>236</v>
      </c>
      <c r="E42" s="6" t="s">
        <v>237</v>
      </c>
      <c r="F42" s="6" t="s">
        <v>33</v>
      </c>
      <c r="G42" s="6" t="s">
        <v>33</v>
      </c>
      <c r="H42" s="6" t="s">
        <v>238</v>
      </c>
      <c r="I42" s="6" t="s">
        <v>33</v>
      </c>
      <c r="J42" s="6"/>
      <c r="K42" s="33">
        <v>7</v>
      </c>
    </row>
    <row r="43" spans="1:11" ht="333.5" x14ac:dyDescent="0.35">
      <c r="A43" s="5" t="s">
        <v>538</v>
      </c>
      <c r="B43" s="7" t="s">
        <v>602</v>
      </c>
      <c r="C43" s="7" t="s">
        <v>1397</v>
      </c>
      <c r="D43" s="7" t="s">
        <v>1398</v>
      </c>
      <c r="E43" s="7" t="s">
        <v>1399</v>
      </c>
      <c r="F43" s="7" t="s">
        <v>33</v>
      </c>
      <c r="G43" s="7" t="s">
        <v>33</v>
      </c>
      <c r="H43" s="6" t="s">
        <v>1400</v>
      </c>
      <c r="I43" s="7" t="s">
        <v>53</v>
      </c>
      <c r="J43" s="7" t="s">
        <v>603</v>
      </c>
      <c r="K43" s="33">
        <v>6</v>
      </c>
    </row>
    <row r="44" spans="1:11" ht="80.5" x14ac:dyDescent="0.35">
      <c r="A44" s="5" t="s">
        <v>188</v>
      </c>
      <c r="B44" s="6" t="s">
        <v>33</v>
      </c>
      <c r="C44" s="6" t="s">
        <v>33</v>
      </c>
      <c r="D44" s="6" t="s">
        <v>246</v>
      </c>
      <c r="E44" s="6" t="s">
        <v>247</v>
      </c>
      <c r="F44" s="6" t="s">
        <v>33</v>
      </c>
      <c r="G44" s="6" t="s">
        <v>33</v>
      </c>
      <c r="H44" s="6" t="s">
        <v>248</v>
      </c>
      <c r="I44" s="6" t="s">
        <v>249</v>
      </c>
      <c r="J44" s="6"/>
      <c r="K44" s="33">
        <v>7</v>
      </c>
    </row>
    <row r="45" spans="1:11" ht="409.5" x14ac:dyDescent="0.35">
      <c r="A45" s="5" t="s">
        <v>90</v>
      </c>
      <c r="B45" s="6" t="s">
        <v>53</v>
      </c>
      <c r="C45" s="6" t="s">
        <v>129</v>
      </c>
      <c r="D45" s="6" t="s">
        <v>33</v>
      </c>
      <c r="E45" s="6" t="s">
        <v>1655</v>
      </c>
      <c r="F45" s="6" t="s">
        <v>33</v>
      </c>
      <c r="G45" s="6" t="s">
        <v>33</v>
      </c>
      <c r="H45" s="6" t="s">
        <v>130</v>
      </c>
      <c r="I45" s="6" t="s">
        <v>131</v>
      </c>
      <c r="J45" s="6" t="s">
        <v>1656</v>
      </c>
      <c r="K45" s="33">
        <v>4</v>
      </c>
    </row>
    <row r="46" spans="1:11" ht="276" x14ac:dyDescent="0.35">
      <c r="A46" s="5" t="s">
        <v>454</v>
      </c>
      <c r="B46" s="6" t="s">
        <v>500</v>
      </c>
      <c r="C46" s="6" t="s">
        <v>33</v>
      </c>
      <c r="D46" s="6" t="s">
        <v>33</v>
      </c>
      <c r="E46" s="6" t="s">
        <v>1631</v>
      </c>
      <c r="F46" s="6" t="s">
        <v>33</v>
      </c>
      <c r="G46" s="6" t="s">
        <v>33</v>
      </c>
      <c r="H46" s="6" t="s">
        <v>501</v>
      </c>
      <c r="I46" s="6" t="s">
        <v>502</v>
      </c>
      <c r="J46" s="6" t="s">
        <v>503</v>
      </c>
      <c r="K46" s="33">
        <v>5</v>
      </c>
    </row>
    <row r="47" spans="1:11" ht="46" x14ac:dyDescent="0.35">
      <c r="A47" s="30" t="s">
        <v>1543</v>
      </c>
      <c r="B47" s="35" t="s">
        <v>33</v>
      </c>
      <c r="C47" s="35" t="s">
        <v>33</v>
      </c>
      <c r="D47" s="6" t="s">
        <v>1552</v>
      </c>
      <c r="E47" s="35" t="s">
        <v>33</v>
      </c>
      <c r="F47" s="35" t="s">
        <v>33</v>
      </c>
      <c r="G47" s="35" t="s">
        <v>33</v>
      </c>
      <c r="H47" s="35" t="s">
        <v>33</v>
      </c>
      <c r="I47" s="35" t="s">
        <v>33</v>
      </c>
      <c r="J47" s="35"/>
      <c r="K47" s="33">
        <v>11</v>
      </c>
    </row>
    <row r="48" spans="1:11" ht="80.5" x14ac:dyDescent="0.35">
      <c r="A48" s="6" t="s">
        <v>882</v>
      </c>
      <c r="B48" s="6" t="s">
        <v>34</v>
      </c>
      <c r="C48" s="6" t="s">
        <v>33</v>
      </c>
      <c r="D48" s="6" t="s">
        <v>33</v>
      </c>
      <c r="E48" s="6" t="s">
        <v>883</v>
      </c>
      <c r="F48" s="6" t="s">
        <v>33</v>
      </c>
      <c r="G48" s="6" t="s">
        <v>884</v>
      </c>
      <c r="H48" s="6" t="s">
        <v>885</v>
      </c>
      <c r="I48" s="6" t="s">
        <v>886</v>
      </c>
      <c r="J48" s="6" t="s">
        <v>887</v>
      </c>
      <c r="K48" s="33">
        <v>8</v>
      </c>
    </row>
    <row r="49" spans="1:11" ht="195.5" x14ac:dyDescent="0.35">
      <c r="A49" s="5" t="s">
        <v>655</v>
      </c>
      <c r="B49" s="6"/>
      <c r="C49" s="6" t="s">
        <v>799</v>
      </c>
      <c r="D49" s="6" t="s">
        <v>33</v>
      </c>
      <c r="E49" s="6" t="s">
        <v>33</v>
      </c>
      <c r="F49" s="6" t="s">
        <v>33</v>
      </c>
      <c r="G49" s="6" t="s">
        <v>800</v>
      </c>
      <c r="H49" s="6" t="s">
        <v>801</v>
      </c>
      <c r="I49" s="6"/>
      <c r="J49" s="6" t="s">
        <v>802</v>
      </c>
      <c r="K49" s="33">
        <v>9</v>
      </c>
    </row>
    <row r="50" spans="1:11" ht="299" x14ac:dyDescent="0.35">
      <c r="A50" s="5" t="s">
        <v>1019</v>
      </c>
      <c r="B50" s="6" t="s">
        <v>33</v>
      </c>
      <c r="C50" s="6" t="s">
        <v>1522</v>
      </c>
      <c r="D50" s="6" t="s">
        <v>1020</v>
      </c>
      <c r="E50" s="6" t="s">
        <v>1021</v>
      </c>
      <c r="F50" s="6" t="s">
        <v>33</v>
      </c>
      <c r="G50" s="6" t="s">
        <v>1022</v>
      </c>
      <c r="H50" s="6" t="s">
        <v>1023</v>
      </c>
      <c r="I50" s="6" t="s">
        <v>1024</v>
      </c>
      <c r="J50" s="6" t="s">
        <v>1025</v>
      </c>
      <c r="K50" s="33">
        <v>8</v>
      </c>
    </row>
    <row r="51" spans="1:11" ht="409.5" x14ac:dyDescent="0.35">
      <c r="A51" s="5" t="s">
        <v>1031</v>
      </c>
      <c r="B51" s="6" t="s">
        <v>33</v>
      </c>
      <c r="C51" s="6" t="s">
        <v>33</v>
      </c>
      <c r="D51" s="6" t="s">
        <v>33</v>
      </c>
      <c r="E51" s="6" t="s">
        <v>1032</v>
      </c>
      <c r="F51" s="6" t="s">
        <v>33</v>
      </c>
      <c r="G51" s="6" t="s">
        <v>33</v>
      </c>
      <c r="H51" s="6" t="s">
        <v>1639</v>
      </c>
      <c r="I51" s="6" t="s">
        <v>1033</v>
      </c>
      <c r="J51" s="6" t="s">
        <v>1034</v>
      </c>
      <c r="K51" s="33">
        <v>8</v>
      </c>
    </row>
    <row r="52" spans="1:11" ht="409.5" x14ac:dyDescent="0.35">
      <c r="A52" s="5" t="s">
        <v>1035</v>
      </c>
      <c r="B52" s="6" t="s">
        <v>33</v>
      </c>
      <c r="C52" s="6" t="s">
        <v>1508</v>
      </c>
      <c r="D52" s="6" t="s">
        <v>33</v>
      </c>
      <c r="E52" s="6" t="s">
        <v>1036</v>
      </c>
      <c r="F52" s="6" t="s">
        <v>33</v>
      </c>
      <c r="G52" s="6" t="s">
        <v>1037</v>
      </c>
      <c r="H52" s="6" t="s">
        <v>1038</v>
      </c>
      <c r="I52" s="6" t="s">
        <v>1039</v>
      </c>
      <c r="J52" s="6" t="s">
        <v>1040</v>
      </c>
      <c r="K52" s="33">
        <v>8</v>
      </c>
    </row>
    <row r="53" spans="1:11" ht="184" x14ac:dyDescent="0.35">
      <c r="A53" s="5" t="s">
        <v>1099</v>
      </c>
      <c r="B53" s="6" t="s">
        <v>1100</v>
      </c>
      <c r="C53" s="6" t="s">
        <v>1088</v>
      </c>
      <c r="D53" s="6" t="s">
        <v>1088</v>
      </c>
      <c r="E53" s="6" t="s">
        <v>1088</v>
      </c>
      <c r="F53" s="6" t="s">
        <v>1088</v>
      </c>
      <c r="G53" s="6" t="s">
        <v>1088</v>
      </c>
      <c r="H53" s="6" t="s">
        <v>1101</v>
      </c>
      <c r="I53" s="6" t="s">
        <v>1088</v>
      </c>
      <c r="J53" s="6" t="s">
        <v>1102</v>
      </c>
      <c r="K53" s="33">
        <v>8</v>
      </c>
    </row>
    <row r="54" spans="1:11" ht="69" x14ac:dyDescent="0.35">
      <c r="A54" s="5" t="s">
        <v>968</v>
      </c>
      <c r="B54" s="5" t="s">
        <v>34</v>
      </c>
      <c r="C54" s="6" t="s">
        <v>33</v>
      </c>
      <c r="D54" s="6" t="s">
        <v>33</v>
      </c>
      <c r="E54" s="6" t="s">
        <v>969</v>
      </c>
      <c r="F54" s="6" t="s">
        <v>33</v>
      </c>
      <c r="G54" s="6" t="s">
        <v>33</v>
      </c>
      <c r="H54" s="6" t="s">
        <v>33</v>
      </c>
      <c r="I54" s="6" t="s">
        <v>957</v>
      </c>
      <c r="J54" s="6"/>
      <c r="K54" s="33">
        <v>8</v>
      </c>
    </row>
    <row r="55" spans="1:11" ht="46" x14ac:dyDescent="0.35">
      <c r="A55" s="6" t="s">
        <v>333</v>
      </c>
      <c r="B55" s="6" t="s">
        <v>33</v>
      </c>
      <c r="C55" s="6" t="s">
        <v>33</v>
      </c>
      <c r="D55" s="6" t="s">
        <v>33</v>
      </c>
      <c r="E55" s="6" t="s">
        <v>1493</v>
      </c>
      <c r="F55" s="6" t="s">
        <v>33</v>
      </c>
      <c r="G55" s="6" t="s">
        <v>33</v>
      </c>
      <c r="H55" s="6" t="s">
        <v>33</v>
      </c>
      <c r="I55" s="6" t="s">
        <v>33</v>
      </c>
      <c r="J55" s="6" t="s">
        <v>386</v>
      </c>
      <c r="K55" s="33">
        <v>11</v>
      </c>
    </row>
    <row r="56" spans="1:11" ht="126.5" x14ac:dyDescent="0.35">
      <c r="A56" s="5" t="s">
        <v>717</v>
      </c>
      <c r="B56" s="6" t="s">
        <v>33</v>
      </c>
      <c r="C56" s="6" t="s">
        <v>839</v>
      </c>
      <c r="D56" s="6" t="s">
        <v>840</v>
      </c>
      <c r="E56" s="6" t="s">
        <v>33</v>
      </c>
      <c r="F56" s="6" t="s">
        <v>33</v>
      </c>
      <c r="G56" s="6" t="s">
        <v>841</v>
      </c>
      <c r="H56" s="6" t="s">
        <v>842</v>
      </c>
      <c r="I56" s="6" t="s">
        <v>33</v>
      </c>
      <c r="J56" s="6" t="s">
        <v>843</v>
      </c>
      <c r="K56" s="33">
        <v>9</v>
      </c>
    </row>
    <row r="57" spans="1:11" ht="34.5" x14ac:dyDescent="0.35">
      <c r="A57" s="5" t="s">
        <v>197</v>
      </c>
      <c r="B57" s="6" t="s">
        <v>33</v>
      </c>
      <c r="C57" s="6" t="s">
        <v>33</v>
      </c>
      <c r="D57" s="6" t="s">
        <v>250</v>
      </c>
      <c r="E57" s="6" t="s">
        <v>251</v>
      </c>
      <c r="F57" s="6" t="s">
        <v>33</v>
      </c>
      <c r="G57" s="6" t="s">
        <v>33</v>
      </c>
      <c r="H57" s="6" t="s">
        <v>252</v>
      </c>
      <c r="I57" s="6" t="s">
        <v>963</v>
      </c>
      <c r="J57" s="6"/>
      <c r="K57" s="33">
        <v>7</v>
      </c>
    </row>
    <row r="58" spans="1:11" ht="276" x14ac:dyDescent="0.35">
      <c r="A58" s="5" t="s">
        <v>862</v>
      </c>
      <c r="B58" s="6" t="s">
        <v>34</v>
      </c>
      <c r="C58" s="6" t="s">
        <v>863</v>
      </c>
      <c r="D58" s="6" t="s">
        <v>33</v>
      </c>
      <c r="E58" s="6" t="s">
        <v>864</v>
      </c>
      <c r="F58" s="6" t="s">
        <v>33</v>
      </c>
      <c r="G58" s="6" t="s">
        <v>1653</v>
      </c>
      <c r="H58" s="6" t="s">
        <v>865</v>
      </c>
      <c r="I58" s="6" t="s">
        <v>866</v>
      </c>
      <c r="J58" s="6" t="s">
        <v>867</v>
      </c>
      <c r="K58" s="33">
        <v>8</v>
      </c>
    </row>
    <row r="59" spans="1:11" ht="103.5" x14ac:dyDescent="0.35">
      <c r="A59" s="5" t="s">
        <v>83</v>
      </c>
      <c r="B59" s="6" t="s">
        <v>53</v>
      </c>
      <c r="C59" s="6" t="s">
        <v>33</v>
      </c>
      <c r="D59" s="6" t="s">
        <v>1636</v>
      </c>
      <c r="E59" s="6" t="s">
        <v>1637</v>
      </c>
      <c r="F59" s="6" t="s">
        <v>33</v>
      </c>
      <c r="G59" s="6" t="s">
        <v>33</v>
      </c>
      <c r="H59" s="6" t="s">
        <v>126</v>
      </c>
      <c r="I59" s="6" t="s">
        <v>127</v>
      </c>
      <c r="J59" s="6" t="s">
        <v>128</v>
      </c>
      <c r="K59" s="33">
        <v>4</v>
      </c>
    </row>
    <row r="60" spans="1:11" ht="264.5" x14ac:dyDescent="0.35">
      <c r="A60" s="6" t="s">
        <v>890</v>
      </c>
      <c r="B60" s="6" t="s">
        <v>34</v>
      </c>
      <c r="C60" s="6" t="s">
        <v>1524</v>
      </c>
      <c r="D60" s="6" t="s">
        <v>33</v>
      </c>
      <c r="E60" s="6" t="s">
        <v>891</v>
      </c>
      <c r="F60" s="6" t="s">
        <v>33</v>
      </c>
      <c r="G60" s="6" t="s">
        <v>892</v>
      </c>
      <c r="H60" s="6" t="s">
        <v>893</v>
      </c>
      <c r="I60" s="6" t="s">
        <v>894</v>
      </c>
      <c r="J60" s="6" t="s">
        <v>895</v>
      </c>
      <c r="K60" s="33">
        <v>8</v>
      </c>
    </row>
    <row r="61" spans="1:11" ht="207" x14ac:dyDescent="0.35">
      <c r="A61" s="5" t="s">
        <v>1468</v>
      </c>
      <c r="B61" s="6" t="s">
        <v>34</v>
      </c>
      <c r="C61" s="6" t="s">
        <v>1525</v>
      </c>
      <c r="D61" s="6" t="s">
        <v>33</v>
      </c>
      <c r="E61" s="6" t="s">
        <v>896</v>
      </c>
      <c r="F61" s="6"/>
      <c r="G61" s="6" t="s">
        <v>897</v>
      </c>
      <c r="H61" s="6" t="s">
        <v>898</v>
      </c>
      <c r="I61" s="6" t="s">
        <v>899</v>
      </c>
      <c r="J61" s="6" t="s">
        <v>900</v>
      </c>
      <c r="K61" s="33">
        <v>8</v>
      </c>
    </row>
    <row r="62" spans="1:11" ht="149.5" x14ac:dyDescent="0.35">
      <c r="A62" s="5" t="s">
        <v>1469</v>
      </c>
      <c r="B62" s="5" t="s">
        <v>34</v>
      </c>
      <c r="C62" s="6" t="s">
        <v>1529</v>
      </c>
      <c r="D62" s="6" t="s">
        <v>33</v>
      </c>
      <c r="E62" s="6" t="s">
        <v>901</v>
      </c>
      <c r="F62" s="6" t="s">
        <v>33</v>
      </c>
      <c r="G62" s="6" t="s">
        <v>902</v>
      </c>
      <c r="H62" s="6" t="s">
        <v>903</v>
      </c>
      <c r="I62" s="6" t="s">
        <v>899</v>
      </c>
      <c r="J62" s="6" t="s">
        <v>1496</v>
      </c>
      <c r="K62" s="33">
        <v>8</v>
      </c>
    </row>
    <row r="63" spans="1:11" ht="92" x14ac:dyDescent="0.35">
      <c r="A63" s="5" t="s">
        <v>943</v>
      </c>
      <c r="B63" s="5" t="s">
        <v>34</v>
      </c>
      <c r="C63" s="6"/>
      <c r="D63" s="6" t="s">
        <v>944</v>
      </c>
      <c r="E63" s="6" t="s">
        <v>945</v>
      </c>
      <c r="F63" s="6" t="s">
        <v>33</v>
      </c>
      <c r="G63" s="6" t="s">
        <v>33</v>
      </c>
      <c r="H63" s="6" t="s">
        <v>946</v>
      </c>
      <c r="I63" s="6" t="s">
        <v>947</v>
      </c>
      <c r="J63" s="6" t="s">
        <v>948</v>
      </c>
      <c r="K63" s="33">
        <v>8</v>
      </c>
    </row>
    <row r="64" spans="1:11" ht="207" x14ac:dyDescent="0.35">
      <c r="A64" s="5" t="s">
        <v>921</v>
      </c>
      <c r="B64" s="5" t="s">
        <v>34</v>
      </c>
      <c r="C64" s="6" t="s">
        <v>214</v>
      </c>
      <c r="D64" s="6" t="s">
        <v>33</v>
      </c>
      <c r="E64" s="6" t="s">
        <v>33</v>
      </c>
      <c r="F64" s="6" t="s">
        <v>33</v>
      </c>
      <c r="G64" s="6" t="s">
        <v>33</v>
      </c>
      <c r="H64" s="6" t="s">
        <v>1498</v>
      </c>
      <c r="I64" s="6" t="s">
        <v>33</v>
      </c>
      <c r="J64" s="6" t="s">
        <v>1499</v>
      </c>
      <c r="K64" s="33">
        <v>8</v>
      </c>
    </row>
    <row r="65" spans="1:11" ht="333.5" x14ac:dyDescent="0.35">
      <c r="A65" s="6" t="s">
        <v>991</v>
      </c>
      <c r="B65" s="6" t="s">
        <v>33</v>
      </c>
      <c r="C65" s="6" t="s">
        <v>33</v>
      </c>
      <c r="D65" s="6" t="s">
        <v>33</v>
      </c>
      <c r="E65" s="6" t="s">
        <v>1621</v>
      </c>
      <c r="F65" s="6" t="s">
        <v>33</v>
      </c>
      <c r="G65" s="6" t="s">
        <v>992</v>
      </c>
      <c r="H65" s="6" t="s">
        <v>1622</v>
      </c>
      <c r="I65" s="6" t="s">
        <v>993</v>
      </c>
      <c r="J65" s="6" t="s">
        <v>994</v>
      </c>
      <c r="K65" s="33">
        <v>8</v>
      </c>
    </row>
    <row r="66" spans="1:11" ht="161" x14ac:dyDescent="0.35">
      <c r="A66" s="6" t="s">
        <v>547</v>
      </c>
      <c r="B66" s="6" t="s">
        <v>53</v>
      </c>
      <c r="C66" s="6" t="s">
        <v>33</v>
      </c>
      <c r="D66" s="6" t="s">
        <v>1617</v>
      </c>
      <c r="E66" s="6" t="s">
        <v>1618</v>
      </c>
      <c r="F66" s="6" t="s">
        <v>33</v>
      </c>
      <c r="G66" s="6" t="s">
        <v>33</v>
      </c>
      <c r="H66" s="6" t="s">
        <v>1619</v>
      </c>
      <c r="I66" s="6" t="s">
        <v>1451</v>
      </c>
      <c r="J66" s="6" t="s">
        <v>604</v>
      </c>
      <c r="K66" s="33">
        <v>6</v>
      </c>
    </row>
    <row r="67" spans="1:11" ht="266.5" x14ac:dyDescent="0.35">
      <c r="A67" s="5" t="s">
        <v>553</v>
      </c>
      <c r="B67" s="6" t="s">
        <v>605</v>
      </c>
      <c r="C67" s="6" t="s">
        <v>33</v>
      </c>
      <c r="D67" s="6" t="s">
        <v>33</v>
      </c>
      <c r="E67" s="6" t="s">
        <v>33</v>
      </c>
      <c r="F67" s="6" t="s">
        <v>33</v>
      </c>
      <c r="G67" s="6" t="s">
        <v>33</v>
      </c>
      <c r="H67" s="6" t="s">
        <v>1603</v>
      </c>
      <c r="I67" s="6" t="s">
        <v>1604</v>
      </c>
      <c r="J67" s="6" t="s">
        <v>606</v>
      </c>
      <c r="K67" s="33">
        <v>6</v>
      </c>
    </row>
    <row r="68" spans="1:11" ht="409.5" x14ac:dyDescent="0.35">
      <c r="A68" s="6" t="s">
        <v>607</v>
      </c>
      <c r="B68" s="7" t="s">
        <v>509</v>
      </c>
      <c r="C68" s="7" t="s">
        <v>509</v>
      </c>
      <c r="D68" s="7" t="s">
        <v>509</v>
      </c>
      <c r="E68" s="7" t="s">
        <v>509</v>
      </c>
      <c r="F68" s="7" t="s">
        <v>509</v>
      </c>
      <c r="G68" s="7" t="s">
        <v>509</v>
      </c>
      <c r="H68" s="6" t="s">
        <v>1605</v>
      </c>
      <c r="I68" s="7" t="s">
        <v>509</v>
      </c>
      <c r="J68" s="6" t="s">
        <v>608</v>
      </c>
      <c r="K68" s="33">
        <v>6</v>
      </c>
    </row>
    <row r="69" spans="1:11" ht="34.5" x14ac:dyDescent="0.35">
      <c r="A69" s="6" t="s">
        <v>1588</v>
      </c>
      <c r="B69" s="6" t="s">
        <v>34</v>
      </c>
      <c r="C69" s="6" t="s">
        <v>34</v>
      </c>
      <c r="D69" s="6" t="s">
        <v>1409</v>
      </c>
      <c r="E69" s="6" t="s">
        <v>1410</v>
      </c>
      <c r="F69" s="6" t="s">
        <v>34</v>
      </c>
      <c r="G69" s="6" t="s">
        <v>1411</v>
      </c>
      <c r="H69" s="6" t="s">
        <v>34</v>
      </c>
      <c r="I69" s="6" t="s">
        <v>34</v>
      </c>
      <c r="J69" s="6"/>
      <c r="K69" s="33">
        <v>2</v>
      </c>
    </row>
    <row r="70" spans="1:11" ht="80.5" x14ac:dyDescent="0.35">
      <c r="A70" s="5" t="s">
        <v>620</v>
      </c>
      <c r="B70" s="6" t="s">
        <v>33</v>
      </c>
      <c r="C70" s="6" t="s">
        <v>33</v>
      </c>
      <c r="D70" s="6" t="s">
        <v>654</v>
      </c>
      <c r="E70" s="6" t="s">
        <v>33</v>
      </c>
      <c r="F70" s="6" t="s">
        <v>33</v>
      </c>
      <c r="G70" s="6" t="s">
        <v>33</v>
      </c>
      <c r="H70" s="6" t="s">
        <v>33</v>
      </c>
      <c r="I70" s="6" t="s">
        <v>33</v>
      </c>
      <c r="J70" s="6"/>
      <c r="K70" s="33">
        <v>2</v>
      </c>
    </row>
    <row r="71" spans="1:11" ht="80.5" x14ac:dyDescent="0.35">
      <c r="A71" s="5" t="s">
        <v>621</v>
      </c>
      <c r="B71" s="6" t="s">
        <v>33</v>
      </c>
      <c r="C71" s="6" t="s">
        <v>33</v>
      </c>
      <c r="D71" s="6" t="s">
        <v>1413</v>
      </c>
      <c r="E71" s="6" t="s">
        <v>214</v>
      </c>
      <c r="F71" s="6" t="s">
        <v>33</v>
      </c>
      <c r="G71" s="6" t="s">
        <v>33</v>
      </c>
      <c r="H71" s="6" t="s">
        <v>33</v>
      </c>
      <c r="I71" s="6" t="s">
        <v>1414</v>
      </c>
      <c r="J71" s="6"/>
      <c r="K71" s="33">
        <v>2</v>
      </c>
    </row>
    <row r="72" spans="1:11" ht="138" x14ac:dyDescent="0.35">
      <c r="A72" s="5" t="s">
        <v>671</v>
      </c>
      <c r="B72" s="6" t="s">
        <v>33</v>
      </c>
      <c r="C72" s="6" t="s">
        <v>811</v>
      </c>
      <c r="D72" s="6" t="s">
        <v>33</v>
      </c>
      <c r="E72" s="6" t="s">
        <v>1640</v>
      </c>
      <c r="F72" s="6" t="s">
        <v>33</v>
      </c>
      <c r="G72" s="6" t="s">
        <v>33</v>
      </c>
      <c r="H72" s="6" t="s">
        <v>33</v>
      </c>
      <c r="I72" s="6" t="s">
        <v>812</v>
      </c>
      <c r="J72" s="6" t="s">
        <v>813</v>
      </c>
      <c r="K72" s="33">
        <v>9</v>
      </c>
    </row>
    <row r="73" spans="1:11" ht="80.5" x14ac:dyDescent="0.35">
      <c r="A73" s="5" t="s">
        <v>1065</v>
      </c>
      <c r="B73" s="6" t="s">
        <v>33</v>
      </c>
      <c r="C73" s="6" t="s">
        <v>33</v>
      </c>
      <c r="D73" s="6" t="s">
        <v>33</v>
      </c>
      <c r="E73" s="6" t="s">
        <v>1066</v>
      </c>
      <c r="F73" s="6" t="s">
        <v>33</v>
      </c>
      <c r="G73" s="6" t="s">
        <v>1067</v>
      </c>
      <c r="H73" s="6" t="s">
        <v>33</v>
      </c>
      <c r="I73" s="6" t="s">
        <v>33</v>
      </c>
      <c r="J73" s="6"/>
      <c r="K73" s="33">
        <v>8</v>
      </c>
    </row>
    <row r="74" spans="1:11" ht="402.5" x14ac:dyDescent="0.35">
      <c r="A74" s="5" t="s">
        <v>1093</v>
      </c>
      <c r="B74" s="6" t="s">
        <v>33</v>
      </c>
      <c r="C74" s="6" t="s">
        <v>1088</v>
      </c>
      <c r="D74" s="6" t="s">
        <v>1088</v>
      </c>
      <c r="E74" s="6" t="s">
        <v>1088</v>
      </c>
      <c r="F74" s="6" t="s">
        <v>1088</v>
      </c>
      <c r="G74" s="6" t="s">
        <v>1088</v>
      </c>
      <c r="H74" s="34" t="s">
        <v>1614</v>
      </c>
      <c r="I74" s="6" t="s">
        <v>1088</v>
      </c>
      <c r="J74" s="6" t="s">
        <v>1094</v>
      </c>
      <c r="K74" s="33">
        <v>8</v>
      </c>
    </row>
    <row r="75" spans="1:11" ht="46" x14ac:dyDescent="0.35">
      <c r="A75" s="6" t="s">
        <v>283</v>
      </c>
      <c r="B75" s="6" t="s">
        <v>1494</v>
      </c>
      <c r="C75" s="6" t="s">
        <v>33</v>
      </c>
      <c r="D75" s="6" t="s">
        <v>33</v>
      </c>
      <c r="E75" s="6" t="s">
        <v>33</v>
      </c>
      <c r="F75" s="6" t="s">
        <v>33</v>
      </c>
      <c r="G75" s="6" t="s">
        <v>1495</v>
      </c>
      <c r="H75" s="6" t="s">
        <v>33</v>
      </c>
      <c r="I75" s="6" t="s">
        <v>33</v>
      </c>
      <c r="J75" s="6"/>
      <c r="K75" s="33">
        <v>11</v>
      </c>
    </row>
    <row r="76" spans="1:11" ht="409.5" x14ac:dyDescent="0.35">
      <c r="A76" s="6" t="s">
        <v>423</v>
      </c>
      <c r="B76" s="6" t="s">
        <v>53</v>
      </c>
      <c r="C76" s="4" t="s">
        <v>440</v>
      </c>
      <c r="D76" s="6" t="s">
        <v>34</v>
      </c>
      <c r="E76" s="6" t="s">
        <v>34</v>
      </c>
      <c r="F76" s="6" t="s">
        <v>34</v>
      </c>
      <c r="G76" s="6" t="s">
        <v>34</v>
      </c>
      <c r="H76" s="6" t="s">
        <v>34</v>
      </c>
      <c r="I76" s="6"/>
      <c r="J76" s="6"/>
      <c r="K76" s="33">
        <v>12</v>
      </c>
    </row>
    <row r="77" spans="1:11" ht="287.5" x14ac:dyDescent="0.35">
      <c r="A77" s="5" t="s">
        <v>1026</v>
      </c>
      <c r="B77" s="6" t="s">
        <v>33</v>
      </c>
      <c r="C77" s="6" t="s">
        <v>1523</v>
      </c>
      <c r="D77" s="6" t="s">
        <v>33</v>
      </c>
      <c r="E77" s="6" t="s">
        <v>1027</v>
      </c>
      <c r="F77" s="6" t="s">
        <v>33</v>
      </c>
      <c r="G77" s="6" t="s">
        <v>1028</v>
      </c>
      <c r="H77" s="6" t="s">
        <v>1029</v>
      </c>
      <c r="I77" s="6" t="s">
        <v>1030</v>
      </c>
      <c r="J77" s="6" t="s">
        <v>1616</v>
      </c>
      <c r="K77" s="33">
        <v>8</v>
      </c>
    </row>
    <row r="78" spans="1:11" ht="138" x14ac:dyDescent="0.35">
      <c r="A78" s="5" t="s">
        <v>877</v>
      </c>
      <c r="B78" s="6" t="s">
        <v>34</v>
      </c>
      <c r="C78" s="6" t="s">
        <v>33</v>
      </c>
      <c r="D78" s="6" t="s">
        <v>33</v>
      </c>
      <c r="E78" s="6" t="s">
        <v>878</v>
      </c>
      <c r="F78" s="6" t="s">
        <v>33</v>
      </c>
      <c r="G78" s="6" t="s">
        <v>879</v>
      </c>
      <c r="H78" s="6" t="s">
        <v>880</v>
      </c>
      <c r="I78" s="6" t="s">
        <v>881</v>
      </c>
      <c r="J78" s="6"/>
      <c r="K78" s="33">
        <v>8</v>
      </c>
    </row>
    <row r="79" spans="1:11" ht="391" x14ac:dyDescent="0.35">
      <c r="A79" s="5" t="s">
        <v>560</v>
      </c>
      <c r="B79" s="6" t="s">
        <v>1706</v>
      </c>
      <c r="C79" s="6" t="s">
        <v>33</v>
      </c>
      <c r="D79" s="6" t="s">
        <v>33</v>
      </c>
      <c r="E79" s="6" t="s">
        <v>33</v>
      </c>
      <c r="F79" s="6" t="s">
        <v>33</v>
      </c>
      <c r="G79" s="6" t="s">
        <v>33</v>
      </c>
      <c r="H79" s="6" t="s">
        <v>1600</v>
      </c>
      <c r="I79" s="6" t="s">
        <v>609</v>
      </c>
      <c r="J79" s="6" t="s">
        <v>610</v>
      </c>
      <c r="K79" s="33">
        <v>6</v>
      </c>
    </row>
    <row r="80" spans="1:11" ht="196" x14ac:dyDescent="0.35">
      <c r="A80" s="5" t="s">
        <v>611</v>
      </c>
      <c r="B80" s="7" t="s">
        <v>509</v>
      </c>
      <c r="C80" s="7" t="s">
        <v>509</v>
      </c>
      <c r="D80" s="7" t="s">
        <v>509</v>
      </c>
      <c r="E80" s="7" t="s">
        <v>509</v>
      </c>
      <c r="F80" s="7" t="s">
        <v>509</v>
      </c>
      <c r="G80" s="7" t="s">
        <v>509</v>
      </c>
      <c r="H80" s="6" t="s">
        <v>1601</v>
      </c>
      <c r="I80" s="7" t="s">
        <v>509</v>
      </c>
      <c r="J80" s="7" t="s">
        <v>509</v>
      </c>
      <c r="K80" s="33">
        <v>6</v>
      </c>
    </row>
    <row r="81" spans="1:11" ht="409.5" x14ac:dyDescent="0.35">
      <c r="A81" s="5" t="s">
        <v>565</v>
      </c>
      <c r="B81" s="6" t="s">
        <v>612</v>
      </c>
      <c r="C81" s="6" t="s">
        <v>33</v>
      </c>
      <c r="D81" s="6" t="s">
        <v>33</v>
      </c>
      <c r="E81" s="6" t="s">
        <v>33</v>
      </c>
      <c r="F81" s="6" t="s">
        <v>33</v>
      </c>
      <c r="G81" s="6" t="s">
        <v>33</v>
      </c>
      <c r="H81" s="6" t="s">
        <v>1602</v>
      </c>
      <c r="I81" s="6" t="s">
        <v>613</v>
      </c>
      <c r="J81" s="6" t="s">
        <v>614</v>
      </c>
      <c r="K81" s="33">
        <v>6</v>
      </c>
    </row>
    <row r="82" spans="1:11" ht="150" x14ac:dyDescent="0.35">
      <c r="A82" s="5" t="s">
        <v>733</v>
      </c>
      <c r="B82" s="6" t="s">
        <v>33</v>
      </c>
      <c r="C82" s="6" t="s">
        <v>850</v>
      </c>
      <c r="D82" s="6" t="s">
        <v>851</v>
      </c>
      <c r="E82" s="6" t="s">
        <v>852</v>
      </c>
      <c r="F82" s="6" t="s">
        <v>33</v>
      </c>
      <c r="G82" s="6">
        <v>0.17391304347826086</v>
      </c>
      <c r="H82" s="6" t="s">
        <v>853</v>
      </c>
      <c r="I82" s="6" t="s">
        <v>33</v>
      </c>
      <c r="J82" s="6" t="s">
        <v>1625</v>
      </c>
      <c r="K82" s="33">
        <v>9</v>
      </c>
    </row>
    <row r="83" spans="1:11" ht="57.5" x14ac:dyDescent="0.35">
      <c r="A83" s="6" t="s">
        <v>278</v>
      </c>
      <c r="B83" s="6" t="s">
        <v>391</v>
      </c>
      <c r="C83" s="6" t="s">
        <v>33</v>
      </c>
      <c r="D83" s="6" t="s">
        <v>33</v>
      </c>
      <c r="E83" s="6" t="s">
        <v>33</v>
      </c>
      <c r="F83" s="6" t="s">
        <v>33</v>
      </c>
      <c r="G83" s="6" t="s">
        <v>392</v>
      </c>
      <c r="H83" s="6" t="s">
        <v>33</v>
      </c>
      <c r="I83" s="6" t="s">
        <v>33</v>
      </c>
      <c r="J83" s="6"/>
      <c r="K83" s="33">
        <v>11</v>
      </c>
    </row>
    <row r="84" spans="1:11" ht="172.5" x14ac:dyDescent="0.35">
      <c r="A84" s="5" t="s">
        <v>888</v>
      </c>
      <c r="B84" s="6" t="s">
        <v>34</v>
      </c>
      <c r="C84" s="6" t="s">
        <v>214</v>
      </c>
      <c r="D84" s="6" t="s">
        <v>33</v>
      </c>
      <c r="E84" s="6" t="s">
        <v>33</v>
      </c>
      <c r="F84" s="6" t="s">
        <v>33</v>
      </c>
      <c r="G84" s="6" t="s">
        <v>33</v>
      </c>
      <c r="H84" s="6" t="s">
        <v>889</v>
      </c>
      <c r="I84" s="6" t="s">
        <v>33</v>
      </c>
      <c r="J84" s="6" t="s">
        <v>887</v>
      </c>
      <c r="K84" s="33">
        <v>8</v>
      </c>
    </row>
    <row r="85" spans="1:11" ht="69" x14ac:dyDescent="0.35">
      <c r="A85" s="5" t="s">
        <v>460</v>
      </c>
      <c r="B85" s="6" t="s">
        <v>504</v>
      </c>
      <c r="C85" s="6" t="s">
        <v>33</v>
      </c>
      <c r="D85" s="6" t="s">
        <v>33</v>
      </c>
      <c r="E85" s="6" t="s">
        <v>33</v>
      </c>
      <c r="F85" s="6" t="s">
        <v>33</v>
      </c>
      <c r="G85" s="6" t="s">
        <v>33</v>
      </c>
      <c r="H85" s="6" t="s">
        <v>1635</v>
      </c>
      <c r="I85" s="6" t="s">
        <v>505</v>
      </c>
      <c r="J85" s="6"/>
      <c r="K85" s="33">
        <v>5</v>
      </c>
    </row>
    <row r="86" spans="1:11" ht="59.5" x14ac:dyDescent="0.35">
      <c r="A86" s="5" t="s">
        <v>224</v>
      </c>
      <c r="B86" s="6" t="s">
        <v>33</v>
      </c>
      <c r="C86" s="6" t="s">
        <v>33</v>
      </c>
      <c r="D86" s="6" t="s">
        <v>239</v>
      </c>
      <c r="E86" s="6" t="s">
        <v>240</v>
      </c>
      <c r="F86" s="6" t="s">
        <v>33</v>
      </c>
      <c r="G86" s="6" t="s">
        <v>241</v>
      </c>
      <c r="H86" s="6" t="s">
        <v>1638</v>
      </c>
      <c r="I86" s="6" t="s">
        <v>1456</v>
      </c>
      <c r="J86" s="6"/>
      <c r="K86" s="33">
        <v>7</v>
      </c>
    </row>
    <row r="87" spans="1:11" ht="92" x14ac:dyDescent="0.35">
      <c r="A87" s="5" t="s">
        <v>204</v>
      </c>
      <c r="B87" s="6" t="s">
        <v>254</v>
      </c>
      <c r="C87" s="6" t="s">
        <v>33</v>
      </c>
      <c r="D87" s="6" t="s">
        <v>33</v>
      </c>
      <c r="E87" s="6" t="s">
        <v>33</v>
      </c>
      <c r="F87" s="6" t="s">
        <v>33</v>
      </c>
      <c r="G87" s="6" t="s">
        <v>33</v>
      </c>
      <c r="H87" s="6" t="s">
        <v>255</v>
      </c>
      <c r="I87" s="6" t="s">
        <v>256</v>
      </c>
      <c r="J87" s="6"/>
      <c r="K87" s="33">
        <v>7</v>
      </c>
    </row>
    <row r="88" spans="1:11" ht="46" x14ac:dyDescent="0.35">
      <c r="A88" s="5" t="s">
        <v>210</v>
      </c>
      <c r="B88" s="6" t="s">
        <v>257</v>
      </c>
      <c r="C88" s="6" t="s">
        <v>33</v>
      </c>
      <c r="D88" s="6" t="s">
        <v>33</v>
      </c>
      <c r="E88" s="6" t="s">
        <v>33</v>
      </c>
      <c r="F88" s="6" t="s">
        <v>33</v>
      </c>
      <c r="G88" s="6" t="s">
        <v>33</v>
      </c>
      <c r="H88" s="6" t="s">
        <v>1405</v>
      </c>
      <c r="I88" s="6" t="s">
        <v>33</v>
      </c>
      <c r="J88" s="6"/>
      <c r="K88" s="33">
        <v>7</v>
      </c>
    </row>
    <row r="89" spans="1:11" ht="80.5" x14ac:dyDescent="0.35">
      <c r="A89" s="5" t="s">
        <v>315</v>
      </c>
      <c r="B89" s="6" t="s">
        <v>33</v>
      </c>
      <c r="C89" s="6" t="s">
        <v>33</v>
      </c>
      <c r="D89" s="6" t="s">
        <v>1662</v>
      </c>
      <c r="E89" s="6" t="s">
        <v>33</v>
      </c>
      <c r="F89" s="6" t="s">
        <v>33</v>
      </c>
      <c r="G89" s="6" t="s">
        <v>33</v>
      </c>
      <c r="H89" s="6" t="s">
        <v>33</v>
      </c>
      <c r="I89" s="6" t="s">
        <v>33</v>
      </c>
      <c r="J89" s="6"/>
      <c r="K89" s="33">
        <v>11</v>
      </c>
    </row>
    <row r="90" spans="1:11" ht="391" x14ac:dyDescent="0.35">
      <c r="A90" s="5" t="s">
        <v>927</v>
      </c>
      <c r="B90" s="5" t="s">
        <v>34</v>
      </c>
      <c r="C90" s="6" t="s">
        <v>928</v>
      </c>
      <c r="D90" s="6" t="s">
        <v>33</v>
      </c>
      <c r="E90" s="6" t="s">
        <v>929</v>
      </c>
      <c r="F90" s="6" t="s">
        <v>33</v>
      </c>
      <c r="G90" s="6" t="s">
        <v>930</v>
      </c>
      <c r="H90" s="6" t="s">
        <v>931</v>
      </c>
      <c r="I90" s="6" t="s">
        <v>932</v>
      </c>
      <c r="J90" s="6" t="s">
        <v>933</v>
      </c>
      <c r="K90" s="33">
        <v>8</v>
      </c>
    </row>
    <row r="91" spans="1:11" ht="409.5" x14ac:dyDescent="0.35">
      <c r="A91" s="6" t="s">
        <v>977</v>
      </c>
      <c r="B91" s="6" t="s">
        <v>33</v>
      </c>
      <c r="C91" s="6" t="s">
        <v>1520</v>
      </c>
      <c r="D91" s="6" t="s">
        <v>33</v>
      </c>
      <c r="E91" s="6" t="s">
        <v>1654</v>
      </c>
      <c r="F91" s="6" t="s">
        <v>33</v>
      </c>
      <c r="G91" s="6" t="s">
        <v>978</v>
      </c>
      <c r="H91" s="6" t="s">
        <v>1585</v>
      </c>
      <c r="I91" s="6" t="s">
        <v>975</v>
      </c>
      <c r="J91" s="6" t="s">
        <v>979</v>
      </c>
      <c r="K91" s="33">
        <v>8</v>
      </c>
    </row>
    <row r="92" spans="1:11" ht="103.5" x14ac:dyDescent="0.35">
      <c r="A92" s="5" t="s">
        <v>1041</v>
      </c>
      <c r="B92" s="6" t="s">
        <v>33</v>
      </c>
      <c r="C92" s="6" t="s">
        <v>33</v>
      </c>
      <c r="D92" s="6" t="s">
        <v>33</v>
      </c>
      <c r="E92" s="6" t="s">
        <v>1044</v>
      </c>
      <c r="F92" s="6" t="s">
        <v>33</v>
      </c>
      <c r="G92" s="6" t="s">
        <v>33</v>
      </c>
      <c r="H92" s="6" t="s">
        <v>33</v>
      </c>
      <c r="I92" s="6" t="s">
        <v>1045</v>
      </c>
      <c r="J92" s="6" t="s">
        <v>1046</v>
      </c>
      <c r="K92" s="33">
        <v>8</v>
      </c>
    </row>
    <row r="93" spans="1:11" ht="80.5" x14ac:dyDescent="0.35">
      <c r="A93" s="5" t="s">
        <v>1041</v>
      </c>
      <c r="B93" s="6" t="s">
        <v>33</v>
      </c>
      <c r="C93" s="6" t="s">
        <v>33</v>
      </c>
      <c r="D93" s="6" t="s">
        <v>33</v>
      </c>
      <c r="E93" s="6" t="s">
        <v>1042</v>
      </c>
      <c r="F93" s="6" t="s">
        <v>33</v>
      </c>
      <c r="G93" s="6" t="s">
        <v>33</v>
      </c>
      <c r="H93" s="6" t="s">
        <v>33</v>
      </c>
      <c r="I93" s="6" t="s">
        <v>1043</v>
      </c>
      <c r="J93" s="6"/>
      <c r="K93" s="33">
        <v>8</v>
      </c>
    </row>
    <row r="94" spans="1:11" ht="92" x14ac:dyDescent="0.35">
      <c r="A94" s="5" t="s">
        <v>1047</v>
      </c>
      <c r="B94" s="6" t="s">
        <v>33</v>
      </c>
      <c r="C94" s="6" t="s">
        <v>33</v>
      </c>
      <c r="D94" s="6" t="s">
        <v>33</v>
      </c>
      <c r="E94" s="6" t="s">
        <v>1048</v>
      </c>
      <c r="F94" s="6" t="s">
        <v>33</v>
      </c>
      <c r="G94" s="6" t="s">
        <v>33</v>
      </c>
      <c r="H94" s="6" t="s">
        <v>1049</v>
      </c>
      <c r="I94" s="6" t="s">
        <v>253</v>
      </c>
      <c r="J94" s="6"/>
      <c r="K94" s="33">
        <v>8</v>
      </c>
    </row>
    <row r="95" spans="1:11" ht="345" x14ac:dyDescent="0.35">
      <c r="A95" s="5" t="s">
        <v>1091</v>
      </c>
      <c r="B95" s="6" t="s">
        <v>1542</v>
      </c>
      <c r="C95" s="6" t="s">
        <v>1088</v>
      </c>
      <c r="D95" s="6" t="s">
        <v>1088</v>
      </c>
      <c r="E95" s="6" t="s">
        <v>1088</v>
      </c>
      <c r="F95" s="6" t="s">
        <v>1088</v>
      </c>
      <c r="G95" s="6" t="s">
        <v>1088</v>
      </c>
      <c r="H95" s="6" t="s">
        <v>1092</v>
      </c>
      <c r="I95" s="6" t="s">
        <v>1088</v>
      </c>
      <c r="J95" s="6" t="s">
        <v>1090</v>
      </c>
      <c r="K95" s="33">
        <v>8</v>
      </c>
    </row>
    <row r="96" spans="1:11" ht="409.5" x14ac:dyDescent="0.35">
      <c r="A96" s="3" t="s">
        <v>1735</v>
      </c>
      <c r="B96" s="3" t="s">
        <v>1771</v>
      </c>
      <c r="C96" s="3" t="s">
        <v>1772</v>
      </c>
      <c r="D96" s="3" t="s">
        <v>1772</v>
      </c>
      <c r="E96" s="3" t="s">
        <v>1772</v>
      </c>
      <c r="F96" s="3" t="s">
        <v>1772</v>
      </c>
      <c r="G96" s="3" t="s">
        <v>1772</v>
      </c>
      <c r="H96" s="3" t="s">
        <v>1773</v>
      </c>
      <c r="I96" s="3" t="s">
        <v>1772</v>
      </c>
      <c r="J96" s="6"/>
      <c r="K96" s="33">
        <v>8</v>
      </c>
    </row>
    <row r="97" spans="1:11" ht="207" x14ac:dyDescent="0.35">
      <c r="A97" s="5" t="s">
        <v>722</v>
      </c>
      <c r="B97" s="6" t="s">
        <v>33</v>
      </c>
      <c r="C97" s="6" t="s">
        <v>1644</v>
      </c>
      <c r="D97" s="6" t="s">
        <v>33</v>
      </c>
      <c r="E97" s="6" t="s">
        <v>1645</v>
      </c>
      <c r="F97" s="6" t="s">
        <v>33</v>
      </c>
      <c r="G97" s="6" t="s">
        <v>33</v>
      </c>
      <c r="H97" s="6" t="s">
        <v>1646</v>
      </c>
      <c r="I97" s="6" t="s">
        <v>844</v>
      </c>
      <c r="J97" s="6" t="s">
        <v>1647</v>
      </c>
      <c r="K97" s="33">
        <v>9</v>
      </c>
    </row>
    <row r="98" spans="1:11" ht="80.5" x14ac:dyDescent="0.35">
      <c r="A98" s="5" t="s">
        <v>144</v>
      </c>
      <c r="B98" s="6" t="s">
        <v>53</v>
      </c>
      <c r="C98" s="6" t="s">
        <v>1652</v>
      </c>
      <c r="D98" s="6" t="s">
        <v>33</v>
      </c>
      <c r="E98" s="6" t="s">
        <v>33</v>
      </c>
      <c r="F98" s="6" t="s">
        <v>33</v>
      </c>
      <c r="G98" s="6" t="s">
        <v>33</v>
      </c>
      <c r="H98" s="6" t="s">
        <v>170</v>
      </c>
      <c r="I98" s="6" t="s">
        <v>1445</v>
      </c>
      <c r="J98" s="6" t="s">
        <v>171</v>
      </c>
      <c r="K98" s="33">
        <v>9</v>
      </c>
    </row>
    <row r="99" spans="1:11" ht="409.5" x14ac:dyDescent="0.35">
      <c r="A99" s="3" t="s">
        <v>1741</v>
      </c>
      <c r="B99" s="3" t="s">
        <v>1774</v>
      </c>
      <c r="C99" s="3" t="s">
        <v>1772</v>
      </c>
      <c r="D99" s="3" t="s">
        <v>1772</v>
      </c>
      <c r="E99" s="3" t="s">
        <v>1772</v>
      </c>
      <c r="F99" s="3" t="s">
        <v>1772</v>
      </c>
      <c r="G99" s="3" t="s">
        <v>1772</v>
      </c>
      <c r="H99" s="3" t="s">
        <v>1775</v>
      </c>
      <c r="I99" s="3" t="s">
        <v>1772</v>
      </c>
      <c r="J99" s="6"/>
      <c r="K99" s="33">
        <v>8</v>
      </c>
    </row>
    <row r="100" spans="1:11" ht="92" x14ac:dyDescent="0.35">
      <c r="A100" s="4" t="s">
        <v>1684</v>
      </c>
      <c r="B100" s="4" t="s">
        <v>1695</v>
      </c>
      <c r="C100" s="4" t="s">
        <v>33</v>
      </c>
      <c r="D100" s="4" t="s">
        <v>1696</v>
      </c>
      <c r="E100" s="4" t="s">
        <v>33</v>
      </c>
      <c r="F100" s="4" t="s">
        <v>33</v>
      </c>
      <c r="G100" s="36"/>
      <c r="H100" s="4" t="s">
        <v>33</v>
      </c>
      <c r="I100" s="4" t="s">
        <v>33</v>
      </c>
      <c r="K100" s="8">
        <v>11</v>
      </c>
    </row>
    <row r="101" spans="1:11" ht="207" x14ac:dyDescent="0.35">
      <c r="A101" s="6" t="s">
        <v>1068</v>
      </c>
      <c r="B101" s="6" t="s">
        <v>33</v>
      </c>
      <c r="C101" s="6" t="s">
        <v>33</v>
      </c>
      <c r="D101" s="6" t="s">
        <v>33</v>
      </c>
      <c r="E101" s="6" t="s">
        <v>33</v>
      </c>
      <c r="F101" s="6" t="s">
        <v>33</v>
      </c>
      <c r="G101" s="6" t="s">
        <v>33</v>
      </c>
      <c r="H101" s="6" t="s">
        <v>1069</v>
      </c>
      <c r="I101" s="6" t="s">
        <v>1070</v>
      </c>
      <c r="J101" s="6" t="s">
        <v>1071</v>
      </c>
      <c r="K101" s="33">
        <v>8</v>
      </c>
    </row>
    <row r="102" spans="1:11" ht="334" x14ac:dyDescent="0.35">
      <c r="A102" s="5" t="s">
        <v>571</v>
      </c>
      <c r="B102" s="6" t="s">
        <v>615</v>
      </c>
      <c r="C102" s="6" t="s">
        <v>1657</v>
      </c>
      <c r="D102" s="6" t="s">
        <v>33</v>
      </c>
      <c r="E102" s="6" t="s">
        <v>1658</v>
      </c>
      <c r="F102" s="6" t="s">
        <v>33</v>
      </c>
      <c r="G102" s="6" t="s">
        <v>33</v>
      </c>
      <c r="H102" s="6" t="s">
        <v>1659</v>
      </c>
      <c r="I102" s="6" t="s">
        <v>53</v>
      </c>
      <c r="J102" s="6" t="s">
        <v>616</v>
      </c>
      <c r="K102" s="33">
        <v>6</v>
      </c>
    </row>
    <row r="103" spans="1:11" ht="380" x14ac:dyDescent="0.35">
      <c r="A103" s="5" t="s">
        <v>617</v>
      </c>
      <c r="B103" s="7" t="s">
        <v>509</v>
      </c>
      <c r="C103" s="7" t="s">
        <v>509</v>
      </c>
      <c r="D103" s="7" t="s">
        <v>509</v>
      </c>
      <c r="E103" s="6" t="s">
        <v>1660</v>
      </c>
      <c r="F103" s="7" t="s">
        <v>509</v>
      </c>
      <c r="G103" s="7" t="s">
        <v>509</v>
      </c>
      <c r="H103" s="6" t="s">
        <v>1661</v>
      </c>
      <c r="I103" s="7" t="s">
        <v>509</v>
      </c>
      <c r="J103" s="7" t="s">
        <v>509</v>
      </c>
      <c r="K103" s="33">
        <v>6</v>
      </c>
    </row>
    <row r="104" spans="1:11" ht="138" x14ac:dyDescent="0.35">
      <c r="A104" s="5" t="s">
        <v>1086</v>
      </c>
      <c r="B104" s="5" t="s">
        <v>1087</v>
      </c>
      <c r="C104" s="5" t="s">
        <v>1088</v>
      </c>
      <c r="D104" s="5" t="s">
        <v>1088</v>
      </c>
      <c r="E104" s="5" t="s">
        <v>1088</v>
      </c>
      <c r="F104" s="5" t="s">
        <v>1088</v>
      </c>
      <c r="G104" s="5" t="s">
        <v>1088</v>
      </c>
      <c r="H104" s="6" t="s">
        <v>1089</v>
      </c>
      <c r="I104" s="5" t="s">
        <v>1088</v>
      </c>
      <c r="J104" s="6" t="s">
        <v>1090</v>
      </c>
      <c r="K104" s="33">
        <v>8</v>
      </c>
    </row>
    <row r="105" spans="1:11" ht="103.5" x14ac:dyDescent="0.35">
      <c r="A105" s="5" t="s">
        <v>727</v>
      </c>
      <c r="B105" s="6" t="s">
        <v>33</v>
      </c>
      <c r="C105" s="6" t="s">
        <v>845</v>
      </c>
      <c r="D105" s="6" t="s">
        <v>33</v>
      </c>
      <c r="E105" s="6" t="s">
        <v>846</v>
      </c>
      <c r="F105" s="6" t="s">
        <v>33</v>
      </c>
      <c r="G105" s="6" t="s">
        <v>33</v>
      </c>
      <c r="H105" s="6" t="s">
        <v>847</v>
      </c>
      <c r="I105" s="6" t="s">
        <v>848</v>
      </c>
      <c r="J105" s="6" t="s">
        <v>849</v>
      </c>
      <c r="K105" s="33">
        <v>9</v>
      </c>
    </row>
    <row r="106" spans="1:11" ht="57.5" x14ac:dyDescent="0.35">
      <c r="A106" s="5" t="s">
        <v>1050</v>
      </c>
      <c r="B106" s="6" t="s">
        <v>33</v>
      </c>
      <c r="C106" s="6" t="s">
        <v>33</v>
      </c>
      <c r="D106" s="6" t="s">
        <v>1051</v>
      </c>
      <c r="E106" s="6" t="s">
        <v>33</v>
      </c>
      <c r="F106" s="6" t="s">
        <v>33</v>
      </c>
      <c r="G106" s="6" t="s">
        <v>1052</v>
      </c>
      <c r="H106" s="6" t="s">
        <v>33</v>
      </c>
      <c r="I106" s="6" t="s">
        <v>253</v>
      </c>
      <c r="J106" s="6" t="s">
        <v>1053</v>
      </c>
      <c r="K106" s="33">
        <v>8</v>
      </c>
    </row>
    <row r="107" spans="1:11" ht="368" x14ac:dyDescent="0.35">
      <c r="A107" s="5" t="s">
        <v>61</v>
      </c>
      <c r="B107" s="5" t="s">
        <v>53</v>
      </c>
      <c r="C107" s="5" t="s">
        <v>650</v>
      </c>
      <c r="D107" s="5" t="s">
        <v>54</v>
      </c>
      <c r="E107" s="5" t="s">
        <v>55</v>
      </c>
      <c r="F107" s="5" t="s">
        <v>33</v>
      </c>
      <c r="G107" s="5" t="s">
        <v>33</v>
      </c>
      <c r="H107" s="5" t="s">
        <v>53</v>
      </c>
      <c r="I107" s="5" t="s">
        <v>56</v>
      </c>
      <c r="J107" s="5"/>
      <c r="K107" s="33">
        <v>3</v>
      </c>
    </row>
    <row r="108" spans="1:11" ht="207" x14ac:dyDescent="0.35">
      <c r="A108" s="5" t="s">
        <v>60</v>
      </c>
      <c r="B108" s="6" t="s">
        <v>53</v>
      </c>
      <c r="C108" s="6" t="s">
        <v>33</v>
      </c>
      <c r="D108" s="6" t="s">
        <v>33</v>
      </c>
      <c r="E108" s="6" t="s">
        <v>1671</v>
      </c>
      <c r="F108" s="6" t="s">
        <v>1408</v>
      </c>
      <c r="G108" s="6" t="s">
        <v>33</v>
      </c>
      <c r="H108" s="6" t="s">
        <v>33</v>
      </c>
      <c r="I108" s="6" t="s">
        <v>33</v>
      </c>
      <c r="J108" s="6"/>
      <c r="K108" s="33">
        <v>3</v>
      </c>
    </row>
    <row r="109" spans="1:11" ht="264.5" x14ac:dyDescent="0.35">
      <c r="A109" s="5" t="s">
        <v>1003</v>
      </c>
      <c r="B109" s="6" t="s">
        <v>33</v>
      </c>
      <c r="C109" s="6" t="s">
        <v>1004</v>
      </c>
      <c r="D109" s="6" t="s">
        <v>1005</v>
      </c>
      <c r="E109" s="6" t="s">
        <v>1006</v>
      </c>
      <c r="F109" s="6" t="s">
        <v>33</v>
      </c>
      <c r="G109" s="6" t="s">
        <v>1007</v>
      </c>
      <c r="H109" s="6" t="s">
        <v>1008</v>
      </c>
      <c r="I109" s="6" t="s">
        <v>1009</v>
      </c>
      <c r="J109" s="6" t="s">
        <v>1010</v>
      </c>
      <c r="K109" s="33">
        <v>8</v>
      </c>
    </row>
    <row r="110" spans="1:11" ht="409.5" x14ac:dyDescent="0.35">
      <c r="A110" s="5" t="s">
        <v>1011</v>
      </c>
      <c r="B110" s="6" t="s">
        <v>33</v>
      </c>
      <c r="C110" s="6" t="s">
        <v>1012</v>
      </c>
      <c r="D110" s="6" t="s">
        <v>1013</v>
      </c>
      <c r="E110" s="6" t="s">
        <v>1014</v>
      </c>
      <c r="F110" s="6" t="s">
        <v>33</v>
      </c>
      <c r="G110" s="6" t="s">
        <v>1015</v>
      </c>
      <c r="H110" s="6" t="s">
        <v>1016</v>
      </c>
      <c r="I110" s="6" t="s">
        <v>1017</v>
      </c>
      <c r="J110" s="6" t="s">
        <v>1018</v>
      </c>
      <c r="K110" s="33">
        <v>8</v>
      </c>
    </row>
    <row r="111" spans="1:11" ht="184" x14ac:dyDescent="0.35">
      <c r="A111" s="6" t="s">
        <v>1072</v>
      </c>
      <c r="B111" s="6" t="s">
        <v>1073</v>
      </c>
      <c r="C111" s="6" t="s">
        <v>33</v>
      </c>
      <c r="D111" s="6" t="s">
        <v>33</v>
      </c>
      <c r="E111" s="6" t="s">
        <v>1074</v>
      </c>
      <c r="F111" s="6" t="s">
        <v>33</v>
      </c>
      <c r="G111" s="6" t="s">
        <v>1075</v>
      </c>
      <c r="H111" s="6" t="s">
        <v>1076</v>
      </c>
      <c r="I111" s="6" t="s">
        <v>1077</v>
      </c>
      <c r="J111" s="6" t="s">
        <v>1078</v>
      </c>
      <c r="K111" s="33">
        <v>8</v>
      </c>
    </row>
    <row r="112" spans="1:11" ht="207" x14ac:dyDescent="0.35">
      <c r="A112" s="36" t="s">
        <v>1747</v>
      </c>
      <c r="B112" s="4" t="s">
        <v>1776</v>
      </c>
      <c r="C112" s="4" t="s">
        <v>1777</v>
      </c>
      <c r="D112" s="4" t="s">
        <v>1777</v>
      </c>
      <c r="E112" s="4" t="s">
        <v>1777</v>
      </c>
      <c r="F112" s="4" t="s">
        <v>1777</v>
      </c>
      <c r="G112" s="4" t="s">
        <v>1777</v>
      </c>
      <c r="H112" s="4" t="s">
        <v>1778</v>
      </c>
      <c r="I112" s="4" t="s">
        <v>1777</v>
      </c>
      <c r="J112" s="6"/>
      <c r="K112" s="33">
        <v>8</v>
      </c>
    </row>
    <row r="113" spans="1:11" ht="241.5" x14ac:dyDescent="0.35">
      <c r="A113" s="5" t="s">
        <v>916</v>
      </c>
      <c r="B113" s="5" t="s">
        <v>34</v>
      </c>
      <c r="C113" s="6" t="s">
        <v>917</v>
      </c>
      <c r="D113" s="6" t="s">
        <v>33</v>
      </c>
      <c r="E113" s="6" t="s">
        <v>918</v>
      </c>
      <c r="F113" s="6" t="s">
        <v>33</v>
      </c>
      <c r="G113" s="6" t="s">
        <v>919</v>
      </c>
      <c r="H113" s="6" t="s">
        <v>1620</v>
      </c>
      <c r="I113" s="6" t="s">
        <v>920</v>
      </c>
      <c r="J113" s="6" t="s">
        <v>1497</v>
      </c>
      <c r="K113" s="33">
        <v>8</v>
      </c>
    </row>
    <row r="114" spans="1:11" ht="356.5" x14ac:dyDescent="0.35">
      <c r="A114" s="5" t="s">
        <v>922</v>
      </c>
      <c r="B114" s="5" t="s">
        <v>34</v>
      </c>
      <c r="C114" s="6" t="s">
        <v>1500</v>
      </c>
      <c r="D114" s="6" t="s">
        <v>33</v>
      </c>
      <c r="E114" s="6" t="s">
        <v>923</v>
      </c>
      <c r="F114" s="6" t="s">
        <v>33</v>
      </c>
      <c r="G114" s="6" t="s">
        <v>924</v>
      </c>
      <c r="H114" s="6" t="s">
        <v>925</v>
      </c>
      <c r="I114" s="6" t="s">
        <v>926</v>
      </c>
      <c r="J114" s="6" t="s">
        <v>1501</v>
      </c>
      <c r="K114" s="33">
        <v>8</v>
      </c>
    </row>
    <row r="115" spans="1:11" ht="276.5" x14ac:dyDescent="0.35">
      <c r="A115" s="5" t="s">
        <v>465</v>
      </c>
      <c r="B115" s="6" t="s">
        <v>34</v>
      </c>
      <c r="C115" s="6" t="s">
        <v>33</v>
      </c>
      <c r="D115" s="6" t="s">
        <v>1676</v>
      </c>
      <c r="E115" s="6" t="s">
        <v>1677</v>
      </c>
      <c r="F115" s="6" t="s">
        <v>33</v>
      </c>
      <c r="G115" s="6" t="s">
        <v>214</v>
      </c>
      <c r="H115" s="6" t="s">
        <v>1678</v>
      </c>
      <c r="I115" s="6" t="s">
        <v>506</v>
      </c>
      <c r="J115" s="6" t="s">
        <v>507</v>
      </c>
      <c r="K115" s="33">
        <v>5</v>
      </c>
    </row>
    <row r="116" spans="1:11" ht="253.5" x14ac:dyDescent="0.35">
      <c r="A116" s="5" t="s">
        <v>508</v>
      </c>
      <c r="B116" s="9" t="s">
        <v>509</v>
      </c>
      <c r="C116" s="9" t="s">
        <v>509</v>
      </c>
      <c r="D116" s="9" t="s">
        <v>509</v>
      </c>
      <c r="E116" s="6" t="s">
        <v>1679</v>
      </c>
      <c r="F116" s="9" t="s">
        <v>509</v>
      </c>
      <c r="G116" s="9" t="s">
        <v>509</v>
      </c>
      <c r="H116" s="9" t="s">
        <v>509</v>
      </c>
      <c r="I116" s="9" t="s">
        <v>509</v>
      </c>
      <c r="J116" s="9" t="s">
        <v>509</v>
      </c>
      <c r="K116" s="33">
        <v>5</v>
      </c>
    </row>
    <row r="117" spans="1:11" ht="23" x14ac:dyDescent="0.35">
      <c r="A117" s="6" t="s">
        <v>296</v>
      </c>
      <c r="B117" s="6" t="s">
        <v>394</v>
      </c>
      <c r="C117" s="6" t="s">
        <v>33</v>
      </c>
      <c r="D117" s="6" t="s">
        <v>33</v>
      </c>
      <c r="E117" s="6" t="s">
        <v>33</v>
      </c>
      <c r="F117" s="6" t="s">
        <v>33</v>
      </c>
      <c r="G117" s="6" t="s">
        <v>395</v>
      </c>
      <c r="H117" s="6" t="s">
        <v>33</v>
      </c>
      <c r="I117" s="6" t="s">
        <v>33</v>
      </c>
      <c r="J117" s="6"/>
      <c r="K117" s="33">
        <v>11</v>
      </c>
    </row>
    <row r="118" spans="1:11" ht="207" x14ac:dyDescent="0.35">
      <c r="A118" s="6" t="s">
        <v>872</v>
      </c>
      <c r="B118" s="6" t="s">
        <v>34</v>
      </c>
      <c r="C118" s="6" t="s">
        <v>214</v>
      </c>
      <c r="D118" s="6" t="s">
        <v>33</v>
      </c>
      <c r="E118" s="6" t="s">
        <v>873</v>
      </c>
      <c r="F118" s="6" t="s">
        <v>33</v>
      </c>
      <c r="G118" s="6" t="s">
        <v>874</v>
      </c>
      <c r="H118" s="6" t="s">
        <v>875</v>
      </c>
      <c r="I118" s="6" t="s">
        <v>866</v>
      </c>
      <c r="J118" s="6" t="s">
        <v>876</v>
      </c>
      <c r="K118" s="33">
        <v>8</v>
      </c>
    </row>
    <row r="119" spans="1:11" ht="69" x14ac:dyDescent="0.35">
      <c r="A119" s="5" t="s">
        <v>693</v>
      </c>
      <c r="B119" s="6" t="s">
        <v>33</v>
      </c>
      <c r="C119" s="6" t="s">
        <v>822</v>
      </c>
      <c r="D119" s="6" t="s">
        <v>33</v>
      </c>
      <c r="E119" s="6" t="s">
        <v>823</v>
      </c>
      <c r="F119" s="6" t="s">
        <v>33</v>
      </c>
      <c r="G119" s="6" t="s">
        <v>33</v>
      </c>
      <c r="H119" s="6" t="s">
        <v>824</v>
      </c>
      <c r="I119" s="6" t="s">
        <v>825</v>
      </c>
      <c r="J119" s="6" t="s">
        <v>826</v>
      </c>
      <c r="K119" s="33">
        <v>9</v>
      </c>
    </row>
    <row r="120" spans="1:11" ht="23" x14ac:dyDescent="0.35">
      <c r="A120" s="6" t="s">
        <v>272</v>
      </c>
      <c r="B120" s="6" t="s">
        <v>33</v>
      </c>
      <c r="C120" s="6" t="s">
        <v>33</v>
      </c>
      <c r="D120" s="6" t="s">
        <v>33</v>
      </c>
      <c r="E120" s="6" t="s">
        <v>33</v>
      </c>
      <c r="F120" s="6" t="s">
        <v>33</v>
      </c>
      <c r="G120" s="6" t="s">
        <v>390</v>
      </c>
      <c r="H120" s="6" t="s">
        <v>33</v>
      </c>
      <c r="I120" s="6" t="s">
        <v>33</v>
      </c>
      <c r="J120" s="6"/>
      <c r="K120" s="33">
        <v>11</v>
      </c>
    </row>
    <row r="121" spans="1:11" ht="126.5" x14ac:dyDescent="0.35">
      <c r="A121" s="5" t="s">
        <v>747</v>
      </c>
      <c r="B121" s="6" t="s">
        <v>859</v>
      </c>
      <c r="C121" s="6" t="s">
        <v>33</v>
      </c>
      <c r="D121" s="6" t="s">
        <v>33</v>
      </c>
      <c r="E121" s="6" t="s">
        <v>33</v>
      </c>
      <c r="F121" s="6" t="s">
        <v>33</v>
      </c>
      <c r="G121" s="6" t="s">
        <v>33</v>
      </c>
      <c r="H121" s="33" t="s">
        <v>860</v>
      </c>
      <c r="I121" s="6"/>
      <c r="J121" s="6" t="s">
        <v>861</v>
      </c>
      <c r="K121" s="33">
        <v>9</v>
      </c>
    </row>
    <row r="122" spans="1:11" ht="409.5" x14ac:dyDescent="0.35">
      <c r="A122" s="5" t="s">
        <v>430</v>
      </c>
      <c r="B122" s="6" t="s">
        <v>53</v>
      </c>
      <c r="C122" s="4" t="s">
        <v>1705</v>
      </c>
      <c r="D122" s="6" t="s">
        <v>34</v>
      </c>
      <c r="E122" s="6" t="s">
        <v>34</v>
      </c>
      <c r="F122" s="6" t="s">
        <v>34</v>
      </c>
      <c r="G122" s="6" t="s">
        <v>34</v>
      </c>
      <c r="H122" s="6" t="s">
        <v>34</v>
      </c>
      <c r="I122" s="6" t="s">
        <v>441</v>
      </c>
      <c r="J122" s="6" t="s">
        <v>442</v>
      </c>
      <c r="K122" s="33">
        <v>12</v>
      </c>
    </row>
    <row r="123" spans="1:11" ht="230" x14ac:dyDescent="0.35">
      <c r="A123" s="5" t="s">
        <v>402</v>
      </c>
      <c r="B123" s="6" t="s">
        <v>33</v>
      </c>
      <c r="C123" s="6" t="s">
        <v>33</v>
      </c>
      <c r="D123" s="6" t="s">
        <v>33</v>
      </c>
      <c r="E123" s="6" t="s">
        <v>33</v>
      </c>
      <c r="F123" s="6" t="s">
        <v>33</v>
      </c>
      <c r="G123" s="6" t="s">
        <v>403</v>
      </c>
      <c r="H123" s="6" t="s">
        <v>33</v>
      </c>
      <c r="I123" s="6"/>
      <c r="J123" s="6"/>
      <c r="K123" s="33">
        <v>11</v>
      </c>
    </row>
    <row r="124" spans="1:11" ht="46" x14ac:dyDescent="0.35">
      <c r="A124" s="6" t="s">
        <v>300</v>
      </c>
      <c r="B124" s="6" t="s">
        <v>396</v>
      </c>
      <c r="C124" s="6" t="s">
        <v>33</v>
      </c>
      <c r="D124" s="6" t="s">
        <v>33</v>
      </c>
      <c r="E124" s="6" t="s">
        <v>33</v>
      </c>
      <c r="F124" s="6" t="s">
        <v>33</v>
      </c>
      <c r="G124" s="6" t="s">
        <v>397</v>
      </c>
      <c r="H124" s="6" t="s">
        <v>33</v>
      </c>
      <c r="I124" s="6" t="s">
        <v>33</v>
      </c>
      <c r="J124" s="6"/>
      <c r="K124" s="33">
        <v>11</v>
      </c>
    </row>
    <row r="125" spans="1:11" ht="57.5" x14ac:dyDescent="0.35">
      <c r="A125" s="5" t="s">
        <v>96</v>
      </c>
      <c r="B125" s="6" t="s">
        <v>53</v>
      </c>
      <c r="C125" s="6" t="s">
        <v>33</v>
      </c>
      <c r="D125" s="6" t="s">
        <v>33</v>
      </c>
      <c r="E125" s="6" t="s">
        <v>1666</v>
      </c>
      <c r="F125" s="6" t="s">
        <v>33</v>
      </c>
      <c r="G125" s="6" t="s">
        <v>33</v>
      </c>
      <c r="H125" s="6" t="s">
        <v>33</v>
      </c>
      <c r="I125" s="6" t="s">
        <v>132</v>
      </c>
      <c r="J125" s="6" t="s">
        <v>133</v>
      </c>
      <c r="K125" s="33">
        <v>4</v>
      </c>
    </row>
    <row r="126" spans="1:11" ht="368" x14ac:dyDescent="0.35">
      <c r="A126" s="5" t="s">
        <v>995</v>
      </c>
      <c r="B126" s="6" t="s">
        <v>33</v>
      </c>
      <c r="C126" s="6" t="s">
        <v>1521</v>
      </c>
      <c r="D126" s="6" t="s">
        <v>33</v>
      </c>
      <c r="E126" s="6" t="s">
        <v>1584</v>
      </c>
      <c r="F126" s="6" t="s">
        <v>33</v>
      </c>
      <c r="G126" s="6" t="s">
        <v>1505</v>
      </c>
      <c r="H126" s="6" t="s">
        <v>996</v>
      </c>
      <c r="I126" s="6" t="s">
        <v>997</v>
      </c>
      <c r="J126" s="6" t="s">
        <v>998</v>
      </c>
      <c r="K126" s="33">
        <v>8</v>
      </c>
    </row>
    <row r="127" spans="1:11" ht="409.5" x14ac:dyDescent="0.35">
      <c r="A127" s="5" t="s">
        <v>999</v>
      </c>
      <c r="B127" s="6" t="s">
        <v>33</v>
      </c>
      <c r="C127" s="6" t="s">
        <v>33</v>
      </c>
      <c r="D127" s="6" t="s">
        <v>33</v>
      </c>
      <c r="E127" s="6" t="s">
        <v>1506</v>
      </c>
      <c r="F127" s="6" t="s">
        <v>33</v>
      </c>
      <c r="G127" s="6" t="s">
        <v>1507</v>
      </c>
      <c r="H127" s="6" t="s">
        <v>1000</v>
      </c>
      <c r="I127" s="6" t="s">
        <v>1001</v>
      </c>
      <c r="J127" s="6" t="s">
        <v>1002</v>
      </c>
      <c r="K127" s="33">
        <v>8</v>
      </c>
    </row>
    <row r="128" spans="1:11" ht="138" x14ac:dyDescent="0.35">
      <c r="A128" s="5" t="s">
        <v>305</v>
      </c>
      <c r="B128" s="6" t="s">
        <v>33</v>
      </c>
      <c r="C128" s="6" t="s">
        <v>33</v>
      </c>
      <c r="D128" s="6" t="s">
        <v>33</v>
      </c>
      <c r="E128" s="6" t="s">
        <v>33</v>
      </c>
      <c r="F128" s="6" t="s">
        <v>33</v>
      </c>
      <c r="G128" s="6" t="s">
        <v>398</v>
      </c>
      <c r="H128" s="6" t="s">
        <v>33</v>
      </c>
      <c r="I128" s="6" t="s">
        <v>33</v>
      </c>
      <c r="J128" s="6"/>
      <c r="K128" s="33">
        <v>11</v>
      </c>
    </row>
    <row r="129" spans="1:11" ht="288" x14ac:dyDescent="0.35">
      <c r="A129" s="5" t="s">
        <v>213</v>
      </c>
      <c r="B129" s="6" t="s">
        <v>618</v>
      </c>
      <c r="C129" s="6" t="s">
        <v>33</v>
      </c>
      <c r="D129" s="6" t="s">
        <v>33</v>
      </c>
      <c r="E129" s="6" t="s">
        <v>33</v>
      </c>
      <c r="F129" s="6" t="s">
        <v>33</v>
      </c>
      <c r="G129" s="6" t="s">
        <v>33</v>
      </c>
      <c r="H129" s="6" t="s">
        <v>1401</v>
      </c>
      <c r="I129" s="6" t="s">
        <v>1454</v>
      </c>
      <c r="J129" s="6" t="s">
        <v>616</v>
      </c>
      <c r="K129" s="33">
        <v>6</v>
      </c>
    </row>
    <row r="130" spans="1:11" ht="409.5" x14ac:dyDescent="0.35">
      <c r="A130" s="5" t="s">
        <v>619</v>
      </c>
      <c r="B130" s="7" t="s">
        <v>509</v>
      </c>
      <c r="C130" s="7" t="s">
        <v>509</v>
      </c>
      <c r="D130" s="7" t="s">
        <v>509</v>
      </c>
      <c r="E130" s="7" t="s">
        <v>509</v>
      </c>
      <c r="F130" s="7" t="s">
        <v>509</v>
      </c>
      <c r="G130" s="7" t="s">
        <v>509</v>
      </c>
      <c r="H130" s="6" t="s">
        <v>1596</v>
      </c>
      <c r="I130" s="7" t="s">
        <v>509</v>
      </c>
      <c r="J130" s="7" t="s">
        <v>509</v>
      </c>
      <c r="K130" s="33">
        <v>6</v>
      </c>
    </row>
    <row r="131" spans="1:11" ht="57.5" x14ac:dyDescent="0.35">
      <c r="A131" s="5" t="s">
        <v>320</v>
      </c>
      <c r="B131" s="6" t="s">
        <v>33</v>
      </c>
      <c r="C131" s="6" t="s">
        <v>33</v>
      </c>
      <c r="D131" s="6" t="s">
        <v>400</v>
      </c>
      <c r="E131" s="6" t="s">
        <v>33</v>
      </c>
      <c r="F131" s="6" t="s">
        <v>33</v>
      </c>
      <c r="G131" s="6" t="s">
        <v>33</v>
      </c>
      <c r="H131" s="6" t="s">
        <v>33</v>
      </c>
      <c r="I131" s="6" t="s">
        <v>33</v>
      </c>
      <c r="J131" s="6"/>
      <c r="K131" s="33">
        <v>11</v>
      </c>
    </row>
    <row r="132" spans="1:11" ht="310.5" x14ac:dyDescent="0.35">
      <c r="A132" s="5" t="s">
        <v>471</v>
      </c>
      <c r="B132" s="6" t="s">
        <v>34</v>
      </c>
      <c r="C132" s="6" t="s">
        <v>510</v>
      </c>
      <c r="D132" s="6" t="s">
        <v>33</v>
      </c>
      <c r="E132" s="6" t="s">
        <v>1672</v>
      </c>
      <c r="F132" s="6" t="s">
        <v>33</v>
      </c>
      <c r="G132" s="6" t="s">
        <v>1673</v>
      </c>
      <c r="H132" s="6" t="s">
        <v>1674</v>
      </c>
      <c r="I132" s="6" t="s">
        <v>511</v>
      </c>
      <c r="J132" s="6" t="s">
        <v>512</v>
      </c>
      <c r="K132" s="33">
        <v>5</v>
      </c>
    </row>
    <row r="133" spans="1:11" ht="392" x14ac:dyDescent="0.35">
      <c r="A133" s="5" t="s">
        <v>476</v>
      </c>
      <c r="B133" s="6" t="s">
        <v>513</v>
      </c>
      <c r="C133" s="6" t="s">
        <v>33</v>
      </c>
      <c r="D133" s="6" t="s">
        <v>33</v>
      </c>
      <c r="E133" s="6" t="s">
        <v>33</v>
      </c>
      <c r="F133" s="6" t="s">
        <v>33</v>
      </c>
      <c r="G133" s="6" t="s">
        <v>33</v>
      </c>
      <c r="H133" s="6" t="s">
        <v>1597</v>
      </c>
      <c r="I133" s="6" t="s">
        <v>514</v>
      </c>
      <c r="J133" s="6" t="s">
        <v>515</v>
      </c>
      <c r="K133" s="33">
        <v>5</v>
      </c>
    </row>
    <row r="134" spans="1:11" ht="57.5" x14ac:dyDescent="0.35">
      <c r="A134" s="5" t="s">
        <v>215</v>
      </c>
      <c r="B134" s="6" t="s">
        <v>33</v>
      </c>
      <c r="C134" s="6" t="s">
        <v>33</v>
      </c>
      <c r="D134" s="6" t="s">
        <v>33</v>
      </c>
      <c r="E134" s="6" t="s">
        <v>258</v>
      </c>
      <c r="F134" s="6" t="s">
        <v>33</v>
      </c>
      <c r="G134" s="6" t="s">
        <v>33</v>
      </c>
      <c r="H134" s="6" t="s">
        <v>1492</v>
      </c>
      <c r="I134" s="6" t="s">
        <v>259</v>
      </c>
      <c r="J134" s="6"/>
      <c r="K134" s="33">
        <v>7</v>
      </c>
    </row>
    <row r="135" spans="1:11" ht="138" x14ac:dyDescent="0.35">
      <c r="A135" s="5" t="s">
        <v>678</v>
      </c>
      <c r="B135" s="6"/>
      <c r="C135" s="6" t="s">
        <v>1641</v>
      </c>
      <c r="D135" s="6" t="s">
        <v>1642</v>
      </c>
      <c r="E135" s="6" t="s">
        <v>1643</v>
      </c>
      <c r="F135" s="6" t="s">
        <v>33</v>
      </c>
      <c r="G135" s="6" t="s">
        <v>33</v>
      </c>
      <c r="H135" s="6" t="s">
        <v>816</v>
      </c>
      <c r="I135" s="6" t="s">
        <v>817</v>
      </c>
      <c r="J135" s="6" t="s">
        <v>818</v>
      </c>
      <c r="K135" s="33">
        <v>9</v>
      </c>
    </row>
    <row r="136" spans="1:11" ht="287.5" x14ac:dyDescent="0.35">
      <c r="A136" s="5" t="s">
        <v>958</v>
      </c>
      <c r="B136" s="5" t="s">
        <v>34</v>
      </c>
      <c r="C136" s="6" t="s">
        <v>959</v>
      </c>
      <c r="D136" s="6" t="s">
        <v>960</v>
      </c>
      <c r="E136" s="6" t="s">
        <v>961</v>
      </c>
      <c r="F136" s="6" t="s">
        <v>33</v>
      </c>
      <c r="G136" s="6" t="s">
        <v>33</v>
      </c>
      <c r="H136" s="6" t="s">
        <v>962</v>
      </c>
      <c r="I136" s="6" t="s">
        <v>963</v>
      </c>
      <c r="J136" s="6"/>
      <c r="K136" s="33">
        <v>8</v>
      </c>
    </row>
    <row r="137" spans="1:11" ht="172.5" x14ac:dyDescent="0.35">
      <c r="A137" s="5" t="s">
        <v>136</v>
      </c>
      <c r="B137" s="6" t="s">
        <v>53</v>
      </c>
      <c r="C137" s="6" t="s">
        <v>167</v>
      </c>
      <c r="D137" s="6" t="s">
        <v>33</v>
      </c>
      <c r="E137" s="5" t="s">
        <v>1651</v>
      </c>
      <c r="F137" s="6" t="s">
        <v>33</v>
      </c>
      <c r="G137" s="6" t="s">
        <v>33</v>
      </c>
      <c r="H137" s="6" t="s">
        <v>168</v>
      </c>
      <c r="I137" s="6" t="s">
        <v>169</v>
      </c>
      <c r="J137" s="6"/>
      <c r="K137" s="33">
        <v>9</v>
      </c>
    </row>
    <row r="138" spans="1:11" ht="69" x14ac:dyDescent="0.35">
      <c r="A138" s="6" t="s">
        <v>267</v>
      </c>
      <c r="B138" s="6" t="s">
        <v>33</v>
      </c>
      <c r="C138" s="6" t="s">
        <v>33</v>
      </c>
      <c r="D138" s="6" t="s">
        <v>387</v>
      </c>
      <c r="E138" s="6" t="s">
        <v>388</v>
      </c>
      <c r="F138" s="6" t="s">
        <v>33</v>
      </c>
      <c r="G138" s="6" t="s">
        <v>33</v>
      </c>
      <c r="H138" s="6" t="s">
        <v>33</v>
      </c>
      <c r="I138" s="6" t="s">
        <v>33</v>
      </c>
      <c r="J138" s="6" t="s">
        <v>389</v>
      </c>
      <c r="K138" s="33">
        <v>11</v>
      </c>
    </row>
    <row r="139" spans="1:11" ht="277.5" x14ac:dyDescent="0.35">
      <c r="A139" s="5" t="s">
        <v>660</v>
      </c>
      <c r="B139" s="6"/>
      <c r="C139" s="6" t="s">
        <v>803</v>
      </c>
      <c r="D139" s="6" t="s">
        <v>33</v>
      </c>
      <c r="E139" s="6" t="s">
        <v>1606</v>
      </c>
      <c r="F139" s="6" t="s">
        <v>33</v>
      </c>
      <c r="G139" s="6" t="s">
        <v>33</v>
      </c>
      <c r="H139" s="6" t="s">
        <v>1607</v>
      </c>
      <c r="I139" s="6" t="s">
        <v>804</v>
      </c>
      <c r="J139" s="6" t="s">
        <v>805</v>
      </c>
      <c r="K139" s="33">
        <v>9</v>
      </c>
    </row>
    <row r="140" spans="1:11" ht="57.5" x14ac:dyDescent="0.35">
      <c r="A140" s="5" t="s">
        <v>324</v>
      </c>
      <c r="B140" s="6" t="s">
        <v>33</v>
      </c>
      <c r="C140" s="6" t="s">
        <v>33</v>
      </c>
      <c r="D140" s="6" t="s">
        <v>33</v>
      </c>
      <c r="E140" s="6" t="s">
        <v>33</v>
      </c>
      <c r="F140" s="6" t="s">
        <v>33</v>
      </c>
      <c r="G140" s="6" t="s">
        <v>401</v>
      </c>
      <c r="H140" s="6" t="s">
        <v>33</v>
      </c>
      <c r="I140" s="6" t="s">
        <v>33</v>
      </c>
      <c r="J140" s="6"/>
      <c r="K140" s="33">
        <v>11</v>
      </c>
    </row>
    <row r="141" spans="1:11" ht="149.5" x14ac:dyDescent="0.35">
      <c r="A141" s="5" t="s">
        <v>1054</v>
      </c>
      <c r="B141" s="6" t="s">
        <v>33</v>
      </c>
      <c r="C141" s="6" t="s">
        <v>33</v>
      </c>
      <c r="D141" s="6" t="s">
        <v>33</v>
      </c>
      <c r="E141" s="6" t="s">
        <v>1055</v>
      </c>
      <c r="F141" s="6" t="s">
        <v>33</v>
      </c>
      <c r="G141" s="6" t="s">
        <v>33</v>
      </c>
      <c r="H141" s="6" t="s">
        <v>1056</v>
      </c>
      <c r="I141" s="6" t="s">
        <v>1057</v>
      </c>
      <c r="J141" s="6"/>
      <c r="K141" s="33">
        <v>8</v>
      </c>
    </row>
    <row r="142" spans="1:11" ht="161" x14ac:dyDescent="0.35">
      <c r="A142" s="5" t="s">
        <v>1058</v>
      </c>
      <c r="B142" s="6" t="s">
        <v>33</v>
      </c>
      <c r="C142" s="6" t="s">
        <v>1059</v>
      </c>
      <c r="D142" s="6" t="s">
        <v>1060</v>
      </c>
      <c r="E142" s="6" t="s">
        <v>1061</v>
      </c>
      <c r="F142" s="6" t="s">
        <v>33</v>
      </c>
      <c r="G142" s="6" t="s">
        <v>33</v>
      </c>
      <c r="H142" s="6" t="s">
        <v>1062</v>
      </c>
      <c r="I142" s="6" t="s">
        <v>1063</v>
      </c>
      <c r="J142" s="6" t="s">
        <v>1064</v>
      </c>
      <c r="K142" s="33">
        <v>8</v>
      </c>
    </row>
    <row r="143" spans="1:11" ht="69" x14ac:dyDescent="0.35">
      <c r="A143" s="6" t="s">
        <v>290</v>
      </c>
      <c r="B143" s="6" t="s">
        <v>33</v>
      </c>
      <c r="C143" s="6" t="s">
        <v>33</v>
      </c>
      <c r="D143" s="6" t="s">
        <v>33</v>
      </c>
      <c r="E143" s="6" t="s">
        <v>33</v>
      </c>
      <c r="F143" s="6" t="s">
        <v>33</v>
      </c>
      <c r="G143" s="6" t="s">
        <v>393</v>
      </c>
      <c r="H143" s="6" t="s">
        <v>33</v>
      </c>
      <c r="I143" s="6" t="s">
        <v>33</v>
      </c>
      <c r="J143" s="6"/>
      <c r="K143" s="33">
        <v>11</v>
      </c>
    </row>
    <row r="144" spans="1:11" ht="103.5" x14ac:dyDescent="0.35">
      <c r="A144" s="5" t="s">
        <v>151</v>
      </c>
      <c r="B144" s="6" t="s">
        <v>53</v>
      </c>
      <c r="C144" s="6" t="s">
        <v>33</v>
      </c>
      <c r="D144" s="6" t="s">
        <v>1669</v>
      </c>
      <c r="E144" s="6" t="s">
        <v>1670</v>
      </c>
      <c r="F144" s="6" t="s">
        <v>33</v>
      </c>
      <c r="G144" s="6" t="s">
        <v>33</v>
      </c>
      <c r="H144" s="6" t="s">
        <v>1595</v>
      </c>
      <c r="I144" s="6" t="s">
        <v>1455</v>
      </c>
      <c r="J144" s="6" t="s">
        <v>172</v>
      </c>
      <c r="K144" s="33">
        <v>9</v>
      </c>
    </row>
    <row r="145" spans="1:11" ht="264.5" x14ac:dyDescent="0.35">
      <c r="A145" s="4" t="s">
        <v>1797</v>
      </c>
      <c r="B145" s="4" t="s">
        <v>33</v>
      </c>
      <c r="C145" s="4" t="s">
        <v>33</v>
      </c>
      <c r="D145" s="4" t="s">
        <v>1806</v>
      </c>
      <c r="E145" s="4" t="s">
        <v>1807</v>
      </c>
      <c r="F145" s="4" t="s">
        <v>33</v>
      </c>
      <c r="G145" s="4" t="s">
        <v>1808</v>
      </c>
      <c r="H145" s="4" t="s">
        <v>33</v>
      </c>
      <c r="I145" s="4" t="s">
        <v>1809</v>
      </c>
      <c r="J145" s="6"/>
      <c r="K145" s="33">
        <v>11</v>
      </c>
    </row>
    <row r="146" spans="1:11" ht="72.650000000000006" customHeight="1" x14ac:dyDescent="0.35">
      <c r="A146" s="4" t="s">
        <v>1801</v>
      </c>
      <c r="B146" s="4" t="s">
        <v>33</v>
      </c>
      <c r="C146" s="4" t="s">
        <v>33</v>
      </c>
      <c r="D146" s="4" t="s">
        <v>1810</v>
      </c>
      <c r="E146" s="4" t="s">
        <v>1811</v>
      </c>
      <c r="F146" s="4" t="s">
        <v>33</v>
      </c>
      <c r="G146" s="4" t="s">
        <v>1812</v>
      </c>
      <c r="H146" s="4" t="s">
        <v>33</v>
      </c>
      <c r="J146" s="6"/>
      <c r="K146" s="33">
        <v>11</v>
      </c>
    </row>
    <row r="147" spans="1:11" ht="322" x14ac:dyDescent="0.35">
      <c r="A147" s="4" t="s">
        <v>1789</v>
      </c>
      <c r="B147" s="4" t="s">
        <v>33</v>
      </c>
      <c r="C147" s="4" t="s">
        <v>33</v>
      </c>
      <c r="D147" s="4" t="s">
        <v>1813</v>
      </c>
      <c r="E147" s="4" t="s">
        <v>33</v>
      </c>
      <c r="F147" s="4" t="s">
        <v>33</v>
      </c>
      <c r="G147" s="4" t="s">
        <v>1814</v>
      </c>
      <c r="H147" s="4" t="s">
        <v>33</v>
      </c>
      <c r="I147" s="4" t="s">
        <v>33</v>
      </c>
      <c r="J147" s="6"/>
      <c r="K147" s="33">
        <v>11</v>
      </c>
    </row>
    <row r="148" spans="1:11" ht="241.5" x14ac:dyDescent="0.35">
      <c r="A148" s="5" t="s">
        <v>666</v>
      </c>
      <c r="B148" s="6"/>
      <c r="C148" s="6" t="s">
        <v>1608</v>
      </c>
      <c r="D148" s="6" t="s">
        <v>806</v>
      </c>
      <c r="E148" s="6" t="s">
        <v>807</v>
      </c>
      <c r="F148" s="6" t="s">
        <v>33</v>
      </c>
      <c r="G148" s="6" t="s">
        <v>33</v>
      </c>
      <c r="H148" s="6" t="s">
        <v>808</v>
      </c>
      <c r="I148" s="6" t="s">
        <v>809</v>
      </c>
      <c r="J148" s="6" t="s">
        <v>810</v>
      </c>
      <c r="K148" s="33">
        <v>9</v>
      </c>
    </row>
    <row r="149" spans="1:11" ht="310.5" x14ac:dyDescent="0.35">
      <c r="A149" s="6" t="s">
        <v>987</v>
      </c>
      <c r="B149" s="6" t="s">
        <v>33</v>
      </c>
      <c r="C149" s="6" t="s">
        <v>33</v>
      </c>
      <c r="D149" s="6" t="s">
        <v>33</v>
      </c>
      <c r="E149" s="6" t="s">
        <v>1626</v>
      </c>
      <c r="F149" s="6" t="s">
        <v>33</v>
      </c>
      <c r="G149" s="33" t="s">
        <v>33</v>
      </c>
      <c r="H149" s="6" t="s">
        <v>988</v>
      </c>
      <c r="I149" s="6" t="s">
        <v>989</v>
      </c>
      <c r="J149" s="6" t="s">
        <v>990</v>
      </c>
      <c r="K149" s="33">
        <v>8</v>
      </c>
    </row>
  </sheetData>
  <autoFilter ref="A1:L149" xr:uid="{8E6CBCC0-8A71-4D3F-863A-E24555ABC5A4}">
    <sortState xmlns:xlrd2="http://schemas.microsoft.com/office/spreadsheetml/2017/richdata2" ref="A2:K149">
      <sortCondition ref="A1"/>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5"/>
  <sheetViews>
    <sheetView topLeftCell="A13" workbookViewId="0">
      <selection activeCell="B10" sqref="B10"/>
    </sheetView>
  </sheetViews>
  <sheetFormatPr defaultColWidth="9.1796875" defaultRowHeight="11.5" x14ac:dyDescent="0.25"/>
  <cols>
    <col min="1" max="1" width="10.54296875" style="2" bestFit="1" customWidth="1"/>
    <col min="2" max="2" width="17.54296875" style="2" bestFit="1" customWidth="1"/>
    <col min="3" max="16384" width="9.1796875" style="2"/>
  </cols>
  <sheetData>
    <row r="1" spans="1:2" x14ac:dyDescent="0.25">
      <c r="A1" s="1" t="s">
        <v>9</v>
      </c>
      <c r="B1" s="1" t="s">
        <v>10</v>
      </c>
    </row>
    <row r="2" spans="1:2" x14ac:dyDescent="0.25">
      <c r="A2" s="2" t="s">
        <v>26</v>
      </c>
      <c r="B2" s="2" t="s">
        <v>1438</v>
      </c>
    </row>
    <row r="3" spans="1:2" x14ac:dyDescent="0.25">
      <c r="A3" s="2" t="s">
        <v>31</v>
      </c>
      <c r="B3" s="2" t="s">
        <v>1475</v>
      </c>
    </row>
    <row r="4" spans="1:2" x14ac:dyDescent="0.25">
      <c r="A4" s="2" t="s">
        <v>1449</v>
      </c>
      <c r="B4" s="2" t="s">
        <v>1453</v>
      </c>
    </row>
    <row r="5" spans="1:2" x14ac:dyDescent="0.25">
      <c r="A5" s="2" t="s">
        <v>1450</v>
      </c>
      <c r="B5" s="2" t="s">
        <v>1452</v>
      </c>
    </row>
    <row r="6" spans="1:2" x14ac:dyDescent="0.25">
      <c r="A6" s="2" t="s">
        <v>1515</v>
      </c>
      <c r="B6" s="2" t="s">
        <v>1516</v>
      </c>
    </row>
    <row r="7" spans="1:2" x14ac:dyDescent="0.25">
      <c r="A7" s="2" t="s">
        <v>1407</v>
      </c>
      <c r="B7" s="2" t="s">
        <v>1435</v>
      </c>
    </row>
    <row r="8" spans="1:2" x14ac:dyDescent="0.25">
      <c r="A8" s="2" t="s">
        <v>32</v>
      </c>
      <c r="B8" s="2" t="s">
        <v>1439</v>
      </c>
    </row>
    <row r="9" spans="1:2" x14ac:dyDescent="0.25">
      <c r="A9" s="2" t="s">
        <v>1420</v>
      </c>
      <c r="B9" s="2" t="s">
        <v>1421</v>
      </c>
    </row>
    <row r="10" spans="1:2" x14ac:dyDescent="0.25">
      <c r="A10" s="2" t="s">
        <v>516</v>
      </c>
      <c r="B10" s="2" t="s">
        <v>517</v>
      </c>
    </row>
    <row r="11" spans="1:2" x14ac:dyDescent="0.25">
      <c r="A11" s="2" t="s">
        <v>1442</v>
      </c>
      <c r="B11" s="2" t="s">
        <v>1471</v>
      </c>
    </row>
    <row r="12" spans="1:2" x14ac:dyDescent="0.25">
      <c r="A12" s="2" t="s">
        <v>178</v>
      </c>
      <c r="B12" s="2" t="s">
        <v>179</v>
      </c>
    </row>
    <row r="13" spans="1:2" x14ac:dyDescent="0.25">
      <c r="A13" s="2" t="s">
        <v>1462</v>
      </c>
      <c r="B13" s="2" t="s">
        <v>1463</v>
      </c>
    </row>
    <row r="14" spans="1:2" x14ac:dyDescent="0.25">
      <c r="A14" s="2" t="s">
        <v>1415</v>
      </c>
      <c r="B14" s="2" t="s">
        <v>1416</v>
      </c>
    </row>
    <row r="15" spans="1:2" x14ac:dyDescent="0.25">
      <c r="A15" s="2" t="s">
        <v>38</v>
      </c>
      <c r="B15" s="2" t="s">
        <v>39</v>
      </c>
    </row>
    <row r="16" spans="1:2" x14ac:dyDescent="0.25">
      <c r="A16" s="2" t="s">
        <v>38</v>
      </c>
      <c r="B16" s="2" t="s">
        <v>39</v>
      </c>
    </row>
    <row r="17" spans="1:2" x14ac:dyDescent="0.25">
      <c r="A17" s="2" t="s">
        <v>1406</v>
      </c>
      <c r="B17" s="2" t="s">
        <v>1419</v>
      </c>
    </row>
    <row r="18" spans="1:2" x14ac:dyDescent="0.25">
      <c r="A18" s="2" t="s">
        <v>1433</v>
      </c>
      <c r="B18" s="2" t="s">
        <v>1434</v>
      </c>
    </row>
    <row r="19" spans="1:2" x14ac:dyDescent="0.25">
      <c r="A19" s="2" t="s">
        <v>1509</v>
      </c>
      <c r="B19" s="2" t="s">
        <v>1510</v>
      </c>
    </row>
    <row r="20" spans="1:2" x14ac:dyDescent="0.25">
      <c r="A20" s="2" t="s">
        <v>1429</v>
      </c>
      <c r="B20" s="2" t="s">
        <v>1431</v>
      </c>
    </row>
    <row r="21" spans="1:2" x14ac:dyDescent="0.25">
      <c r="A21" s="2" t="s">
        <v>1457</v>
      </c>
      <c r="B21" s="2" t="s">
        <v>1458</v>
      </c>
    </row>
    <row r="22" spans="1:2" x14ac:dyDescent="0.25">
      <c r="A22" s="2" t="s">
        <v>1417</v>
      </c>
      <c r="B22" s="2" t="s">
        <v>1418</v>
      </c>
    </row>
    <row r="23" spans="1:2" x14ac:dyDescent="0.25">
      <c r="A23" s="2" t="s">
        <v>180</v>
      </c>
      <c r="B23" s="2" t="s">
        <v>181</v>
      </c>
    </row>
    <row r="24" spans="1:2" x14ac:dyDescent="0.25">
      <c r="A24" s="2" t="s">
        <v>1553</v>
      </c>
      <c r="B24" s="2" t="s">
        <v>1554</v>
      </c>
    </row>
    <row r="25" spans="1:2" x14ac:dyDescent="0.25">
      <c r="A25" s="2" t="s">
        <v>24</v>
      </c>
      <c r="B25" s="2" t="s">
        <v>13</v>
      </c>
    </row>
    <row r="26" spans="1:2" x14ac:dyDescent="0.25">
      <c r="A26" s="2" t="s">
        <v>1430</v>
      </c>
      <c r="B26" s="2" t="s">
        <v>1432</v>
      </c>
    </row>
    <row r="27" spans="1:2" x14ac:dyDescent="0.25">
      <c r="A27" s="2" t="s">
        <v>34</v>
      </c>
      <c r="B27" s="2" t="s">
        <v>1440</v>
      </c>
    </row>
    <row r="28" spans="1:2" x14ac:dyDescent="0.25">
      <c r="A28" s="2" t="s">
        <v>518</v>
      </c>
      <c r="B28" s="2" t="s">
        <v>1470</v>
      </c>
    </row>
    <row r="29" spans="1:2" x14ac:dyDescent="0.25">
      <c r="A29" s="2" t="s">
        <v>19</v>
      </c>
      <c r="B29" s="2" t="s">
        <v>25</v>
      </c>
    </row>
    <row r="30" spans="1:2" x14ac:dyDescent="0.25">
      <c r="A30" s="2" t="s">
        <v>33</v>
      </c>
      <c r="B30" s="2" t="s">
        <v>1473</v>
      </c>
    </row>
    <row r="31" spans="1:2" x14ac:dyDescent="0.25">
      <c r="A31" s="2" t="s">
        <v>1511</v>
      </c>
      <c r="B31" s="2" t="s">
        <v>1512</v>
      </c>
    </row>
    <row r="32" spans="1:2" x14ac:dyDescent="0.25">
      <c r="A32" s="2" t="s">
        <v>1443</v>
      </c>
      <c r="B32" s="2" t="s">
        <v>1444</v>
      </c>
    </row>
    <row r="33" spans="1:2" x14ac:dyDescent="0.25">
      <c r="A33" s="2" t="s">
        <v>1436</v>
      </c>
      <c r="B33" s="2" t="s">
        <v>1437</v>
      </c>
    </row>
    <row r="34" spans="1:2" x14ac:dyDescent="0.25">
      <c r="A34" s="2" t="s">
        <v>1699</v>
      </c>
      <c r="B34" s="2" t="s">
        <v>1700</v>
      </c>
    </row>
    <row r="35" spans="1:2" x14ac:dyDescent="0.25">
      <c r="A35" s="2" t="s">
        <v>173</v>
      </c>
      <c r="B35" s="2" t="s">
        <v>174</v>
      </c>
    </row>
    <row r="36" spans="1:2" x14ac:dyDescent="0.25">
      <c r="A36" s="2" t="s">
        <v>1513</v>
      </c>
      <c r="B36" s="2" t="s">
        <v>1514</v>
      </c>
    </row>
    <row r="37" spans="1:2" x14ac:dyDescent="0.25">
      <c r="A37" s="2" t="s">
        <v>1697</v>
      </c>
      <c r="B37" s="2" t="s">
        <v>1698</v>
      </c>
    </row>
    <row r="38" spans="1:2" x14ac:dyDescent="0.25">
      <c r="A38" s="2" t="s">
        <v>1466</v>
      </c>
      <c r="B38" s="2" t="s">
        <v>1467</v>
      </c>
    </row>
    <row r="39" spans="1:2" x14ac:dyDescent="0.25">
      <c r="A39" s="2" t="s">
        <v>1446</v>
      </c>
      <c r="B39" s="2" t="s">
        <v>1447</v>
      </c>
    </row>
    <row r="40" spans="1:2" x14ac:dyDescent="0.25">
      <c r="A40" s="2" t="s">
        <v>1701</v>
      </c>
      <c r="B40" s="2" t="s">
        <v>1702</v>
      </c>
    </row>
    <row r="41" spans="1:2" x14ac:dyDescent="0.25">
      <c r="A41" s="2" t="s">
        <v>1518</v>
      </c>
      <c r="B41" s="2" t="s">
        <v>1519</v>
      </c>
    </row>
    <row r="42" spans="1:2" x14ac:dyDescent="0.25">
      <c r="A42" s="2" t="s">
        <v>1464</v>
      </c>
      <c r="B42" s="2" t="s">
        <v>1465</v>
      </c>
    </row>
    <row r="43" spans="1:2" x14ac:dyDescent="0.25">
      <c r="A43" s="2" t="s">
        <v>35</v>
      </c>
      <c r="B43" s="2" t="s">
        <v>1441</v>
      </c>
    </row>
    <row r="44" spans="1:2" x14ac:dyDescent="0.25">
      <c r="A44" s="2" t="s">
        <v>1703</v>
      </c>
      <c r="B44" s="2" t="s">
        <v>1704</v>
      </c>
    </row>
    <row r="45" spans="1:2" x14ac:dyDescent="0.25">
      <c r="A45" s="2" t="s">
        <v>30</v>
      </c>
      <c r="B45" s="2" t="s">
        <v>1472</v>
      </c>
    </row>
    <row r="46" spans="1:2" x14ac:dyDescent="0.25">
      <c r="A46" s="2" t="s">
        <v>20</v>
      </c>
      <c r="B46" s="2" t="s">
        <v>1422</v>
      </c>
    </row>
    <row r="47" spans="1:2" x14ac:dyDescent="0.25">
      <c r="A47" s="2" t="s">
        <v>21</v>
      </c>
      <c r="B47" s="2" t="s">
        <v>1423</v>
      </c>
    </row>
    <row r="48" spans="1:2" x14ac:dyDescent="0.25">
      <c r="A48" s="2" t="s">
        <v>1424</v>
      </c>
      <c r="B48" s="2" t="s">
        <v>1426</v>
      </c>
    </row>
    <row r="49" spans="1:2" x14ac:dyDescent="0.25">
      <c r="A49" s="2" t="s">
        <v>1425</v>
      </c>
      <c r="B49" s="2" t="s">
        <v>1427</v>
      </c>
    </row>
    <row r="50" spans="1:2" x14ac:dyDescent="0.25">
      <c r="A50" s="2" t="s">
        <v>1428</v>
      </c>
      <c r="B50" s="2" t="s">
        <v>1461</v>
      </c>
    </row>
    <row r="51" spans="1:2" x14ac:dyDescent="0.25">
      <c r="A51" s="2" t="s">
        <v>175</v>
      </c>
      <c r="B51" s="2" t="s">
        <v>176</v>
      </c>
    </row>
    <row r="52" spans="1:2" x14ac:dyDescent="0.25">
      <c r="A52" s="2" t="s">
        <v>1459</v>
      </c>
      <c r="B52" s="2" t="s">
        <v>1460</v>
      </c>
    </row>
    <row r="53" spans="1:2" x14ac:dyDescent="0.25">
      <c r="A53" s="2" t="s">
        <v>27</v>
      </c>
      <c r="B53" s="2" t="s">
        <v>28</v>
      </c>
    </row>
    <row r="54" spans="1:2" x14ac:dyDescent="0.25">
      <c r="A54" s="2" t="s">
        <v>177</v>
      </c>
      <c r="B54" s="2" t="s">
        <v>1474</v>
      </c>
    </row>
    <row r="55" spans="1:2" x14ac:dyDescent="0.25">
      <c r="A55" s="2" t="s">
        <v>14</v>
      </c>
      <c r="B55" s="2" t="s">
        <v>29</v>
      </c>
    </row>
  </sheetData>
  <sortState xmlns:xlrd2="http://schemas.microsoft.com/office/spreadsheetml/2017/richdata2" ref="A2:B55">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C-1. Characteristics</vt:lpstr>
      <vt:lpstr>Table C-2. Interventions</vt:lpstr>
      <vt:lpstr>Table C-3. Outcomes</vt:lpstr>
      <vt:lpstr>Abbreviations</vt:lpstr>
    </vt:vector>
  </TitlesOfParts>
  <Manager/>
  <Company>OHSU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Jesse Wagner</dc:creator>
  <cp:keywords/>
  <dc:description/>
  <cp:lastModifiedBy>Heidenrich, Christine (AHRQ/OC) (CTR)</cp:lastModifiedBy>
  <cp:revision/>
  <cp:lastPrinted>2021-09-21T19:43:49Z</cp:lastPrinted>
  <dcterms:created xsi:type="dcterms:W3CDTF">2020-10-16T22:00:13Z</dcterms:created>
  <dcterms:modified xsi:type="dcterms:W3CDTF">2023-11-02T21:09:34Z</dcterms:modified>
  <cp:category/>
  <cp:contentStatus/>
</cp:coreProperties>
</file>